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sumi\AppData\Local\Box\Box Edit\Documents\G0jJh6zcmUa7ptIhyV2ziQ==\"/>
    </mc:Choice>
  </mc:AlternateContent>
  <xr:revisionPtr revIDLastSave="0" documentId="13_ncr:1_{4D203EB8-DBE7-4EEC-B981-CB1ABAB4488E}" xr6:coauthVersionLast="47" xr6:coauthVersionMax="47" xr10:uidLastSave="{00000000-0000-0000-0000-000000000000}"/>
  <workbookProtection workbookAlgorithmName="SHA-512" workbookHashValue="CAklB/fu6Ab18zF2mPYCoGQPZudP7Bv7wm2xBOM2tuvf665qKRQ4oZnlbgD3+JxbFNDpSGjR3+gt9ihhdhot4g==" workbookSaltValue="EsmJbNeR9ntTJCxrRZU8Ww==" workbookSpinCount="100000" lockStructure="1"/>
  <bookViews>
    <workbookView xWindow="-120" yWindow="-16320" windowWidth="29040" windowHeight="15840" xr2:uid="{897B328E-9E29-4341-914C-A3C66C7423EE}"/>
  </bookViews>
  <sheets>
    <sheet name="様式３ 附表（内訳）" sheetId="1" r:id="rId1"/>
    <sheet name="様式３ 附表（明細書）※当初" sheetId="5" r:id="rId2"/>
    <sheet name="様式３ 附表（明細書）※変更後" sheetId="6" r:id="rId3"/>
    <sheet name="Sheet1" sheetId="7" state="hidden" r:id="rId4"/>
  </sheets>
  <definedNames>
    <definedName name="_xlnm._FilterDatabase" localSheetId="1" hidden="1">'様式３ 附表（明細書）※当初'!$B$14:$O$74</definedName>
    <definedName name="_xlnm._FilterDatabase" localSheetId="2" hidden="1">'様式３ 附表（明細書）※変更後'!$B$14:$O$74</definedName>
    <definedName name="Autoshape1" localSheetId="3">#REF!</definedName>
    <definedName name="Autoshape1" localSheetId="0">#REF!</definedName>
    <definedName name="Autoshape1" localSheetId="1">#REF!</definedName>
    <definedName name="Autoshape1" localSheetId="2">#REF!</definedName>
    <definedName name="Autoshape1">#REF!</definedName>
    <definedName name="_xlnm.Print_Area" localSheetId="0">'様式３ 附表（内訳）'!$A$1:$BD$62</definedName>
    <definedName name="_xlnm.Print_Area" localSheetId="1">'様式３ 附表（明細書）※当初'!$A$1:$P$39</definedName>
    <definedName name="_xlnm.Print_Area" localSheetId="2">'様式３ 附表（明細書）※変更後'!$A$1:$P$39</definedName>
    <definedName name="_xlnm.Print_Titles" localSheetId="1">'様式３ 附表（明細書）※当初'!$11:$14</definedName>
    <definedName name="_xlnm.Print_Titles" localSheetId="2">'様式３ 附表（明細書）※変更後'!$11:$14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4" i="1" l="1"/>
  <c r="AP54" i="1"/>
  <c r="R60" i="1"/>
  <c r="R58" i="1"/>
  <c r="R56" i="1"/>
  <c r="R54" i="1"/>
  <c r="R52" i="1"/>
  <c r="R50" i="1"/>
  <c r="W60" i="1"/>
  <c r="W58" i="1"/>
  <c r="W56" i="1"/>
  <c r="W54" i="1"/>
  <c r="W52" i="1"/>
  <c r="W50" i="1"/>
  <c r="I15" i="5"/>
  <c r="W20" i="6"/>
  <c r="AT60" i="1" s="1"/>
  <c r="W19" i="6"/>
  <c r="AT58" i="1" s="1"/>
  <c r="W18" i="6"/>
  <c r="AT56" i="1" s="1"/>
  <c r="W17" i="6"/>
  <c r="AT54" i="1" s="1"/>
  <c r="W16" i="6"/>
  <c r="AT52" i="1" s="1"/>
  <c r="W15" i="6"/>
  <c r="AT50" i="1" s="1"/>
  <c r="V20" i="6"/>
  <c r="AR60" i="1" s="1"/>
  <c r="V19" i="6"/>
  <c r="AR58" i="1" s="1"/>
  <c r="V18" i="6"/>
  <c r="AR56" i="1" s="1"/>
  <c r="V17" i="6"/>
  <c r="V16" i="6"/>
  <c r="AR52" i="1" s="1"/>
  <c r="V15" i="6"/>
  <c r="AR50" i="1" s="1"/>
  <c r="U20" i="6"/>
  <c r="AP60" i="1" s="1"/>
  <c r="U19" i="6"/>
  <c r="AP58" i="1" s="1"/>
  <c r="U18" i="6"/>
  <c r="AP56" i="1" s="1"/>
  <c r="U17" i="6"/>
  <c r="U16" i="6"/>
  <c r="AP52" i="1" s="1"/>
  <c r="U15" i="6"/>
  <c r="AP50" i="1" s="1"/>
  <c r="T20" i="6"/>
  <c r="AN60" i="1" s="1"/>
  <c r="T19" i="6"/>
  <c r="AN58" i="1" s="1"/>
  <c r="T18" i="6"/>
  <c r="AN56" i="1" s="1"/>
  <c r="T17" i="6"/>
  <c r="AN54" i="1" s="1"/>
  <c r="T16" i="6"/>
  <c r="AN52" i="1" s="1"/>
  <c r="T15" i="6"/>
  <c r="AN50" i="1" s="1"/>
  <c r="S20" i="6"/>
  <c r="AL60" i="1" s="1"/>
  <c r="S19" i="6"/>
  <c r="AL58" i="1" s="1"/>
  <c r="S18" i="6"/>
  <c r="AL56" i="1" s="1"/>
  <c r="S17" i="6"/>
  <c r="AL54" i="1" s="1"/>
  <c r="S16" i="6"/>
  <c r="AL52" i="1" s="1"/>
  <c r="S15" i="6"/>
  <c r="AL50" i="1" s="1"/>
  <c r="W20" i="5"/>
  <c r="W19" i="5"/>
  <c r="W18" i="5"/>
  <c r="W17" i="5"/>
  <c r="W16" i="5"/>
  <c r="W15" i="5"/>
  <c r="V20" i="5"/>
  <c r="V19" i="5"/>
  <c r="V18" i="5"/>
  <c r="V17" i="5"/>
  <c r="V16" i="5"/>
  <c r="V15" i="5"/>
  <c r="U20" i="5"/>
  <c r="U19" i="5"/>
  <c r="U18" i="5"/>
  <c r="U17" i="5"/>
  <c r="U16" i="5"/>
  <c r="U15" i="5"/>
  <c r="T20" i="5"/>
  <c r="T19" i="5"/>
  <c r="T18" i="5"/>
  <c r="T17" i="5"/>
  <c r="T16" i="5"/>
  <c r="T15" i="5"/>
  <c r="S20" i="5"/>
  <c r="S19" i="5"/>
  <c r="S18" i="5"/>
  <c r="S17" i="5"/>
  <c r="S16" i="5"/>
  <c r="S15" i="5"/>
  <c r="AN48" i="1" l="1"/>
  <c r="AL48" i="1"/>
  <c r="AT48" i="1"/>
  <c r="AP48" i="1"/>
  <c r="W46" i="1"/>
  <c r="R46" i="1"/>
  <c r="X15" i="5"/>
  <c r="AB50" i="1" s="1"/>
  <c r="X19" i="5"/>
  <c r="AB58" i="1" s="1"/>
  <c r="X16" i="5"/>
  <c r="AB52" i="1" s="1"/>
  <c r="X20" i="5"/>
  <c r="AB60" i="1" s="1"/>
  <c r="X18" i="5"/>
  <c r="AB56" i="1" s="1"/>
  <c r="X17" i="5"/>
  <c r="AB54" i="1" s="1"/>
  <c r="X20" i="6"/>
  <c r="AG60" i="1" s="1"/>
  <c r="X19" i="6"/>
  <c r="AG58" i="1" s="1"/>
  <c r="X18" i="6"/>
  <c r="AG56" i="1" s="1"/>
  <c r="X17" i="6"/>
  <c r="X16" i="6"/>
  <c r="AG52" i="1" s="1"/>
  <c r="X15" i="6"/>
  <c r="AG50" i="1" s="1"/>
  <c r="AR48" i="1" l="1"/>
  <c r="AG54" i="1"/>
  <c r="AG46" i="1" s="1"/>
  <c r="AB46" i="1"/>
  <c r="AG36" i="1"/>
  <c r="AG34" i="1"/>
  <c r="AG32" i="1"/>
  <c r="AG30" i="1"/>
  <c r="AG28" i="1"/>
  <c r="AG26" i="1"/>
  <c r="AB36" i="1"/>
  <c r="AB34" i="1"/>
  <c r="AB32" i="1"/>
  <c r="AB30" i="1"/>
  <c r="AB28" i="1"/>
  <c r="AB26" i="1"/>
  <c r="W36" i="1"/>
  <c r="W34" i="1"/>
  <c r="W32" i="1"/>
  <c r="W30" i="1"/>
  <c r="W28" i="1"/>
  <c r="W26" i="1"/>
  <c r="R36" i="1"/>
  <c r="R34" i="1"/>
  <c r="R32" i="1"/>
  <c r="R30" i="1"/>
  <c r="R28" i="1"/>
  <c r="R26" i="1"/>
  <c r="W22" i="1" l="1"/>
  <c r="AB22" i="1"/>
  <c r="R22" i="1"/>
  <c r="AG22" i="1"/>
  <c r="AL9" i="1" l="1"/>
  <c r="I74" i="6" l="1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AQ36" i="1" s="1"/>
  <c r="I19" i="6"/>
  <c r="AQ34" i="1" s="1"/>
  <c r="I18" i="6"/>
  <c r="I17" i="6"/>
  <c r="I16" i="6"/>
  <c r="AQ28" i="1" s="1"/>
  <c r="I15" i="6"/>
  <c r="AQ26" i="1" s="1"/>
  <c r="F9" i="6"/>
  <c r="E9" i="6"/>
  <c r="D9" i="6"/>
  <c r="F8" i="6"/>
  <c r="E8" i="6"/>
  <c r="D8" i="6"/>
  <c r="F7" i="6"/>
  <c r="E7" i="6"/>
  <c r="D7" i="6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AL36" i="1" s="1"/>
  <c r="I19" i="5"/>
  <c r="AL34" i="1" s="1"/>
  <c r="I18" i="5"/>
  <c r="I17" i="5"/>
  <c r="G9" i="5" s="1"/>
  <c r="I16" i="5"/>
  <c r="AL28" i="1" s="1"/>
  <c r="AL26" i="1"/>
  <c r="F9" i="5"/>
  <c r="E9" i="5"/>
  <c r="D9" i="5"/>
  <c r="F8" i="5"/>
  <c r="E8" i="5"/>
  <c r="D8" i="5"/>
  <c r="F7" i="5"/>
  <c r="E7" i="5"/>
  <c r="D7" i="5"/>
  <c r="AQ30" i="1" l="1"/>
  <c r="AQ22" i="1" s="1"/>
  <c r="K14" i="1" s="1"/>
  <c r="AQ32" i="1"/>
  <c r="AL32" i="1"/>
  <c r="G8" i="6"/>
  <c r="G7" i="6"/>
  <c r="G9" i="6"/>
  <c r="G8" i="5"/>
  <c r="AL30" i="1"/>
  <c r="AL22" i="1" s="1"/>
  <c r="K13" i="1" s="1"/>
  <c r="G7" i="5"/>
  <c r="K12" i="1" l="1"/>
</calcChain>
</file>

<file path=xl/sharedStrings.xml><?xml version="1.0" encoding="utf-8"?>
<sst xmlns="http://schemas.openxmlformats.org/spreadsheetml/2006/main" count="209" uniqueCount="123">
  <si>
    <t>（単位：円）</t>
    <rPh sb="1" eb="3">
      <t>タンイ</t>
    </rPh>
    <rPh sb="4" eb="5">
      <t>エン</t>
    </rPh>
    <phoneticPr fontId="4"/>
  </si>
  <si>
    <t>補助対象経費</t>
    <rPh sb="0" eb="6">
      <t>ホジョタイショウケイヒ</t>
    </rPh>
    <phoneticPr fontId="4"/>
  </si>
  <si>
    <t>当初</t>
    <rPh sb="0" eb="2">
      <t>トウショ</t>
    </rPh>
    <phoneticPr fontId="4"/>
  </si>
  <si>
    <t>変更後</t>
    <rPh sb="0" eb="3">
      <t>ヘンコウゴ</t>
    </rPh>
    <phoneticPr fontId="4"/>
  </si>
  <si>
    <t>２．内訳</t>
    <rPh sb="2" eb="4">
      <t>ウチワケ</t>
    </rPh>
    <phoneticPr fontId="4"/>
  </si>
  <si>
    <t>補助事業名</t>
    <rPh sb="0" eb="5">
      <t>ホジョジギョウメイ</t>
    </rPh>
    <phoneticPr fontId="4"/>
  </si>
  <si>
    <t>補助対象事業に要する経費
（総事業経費）</t>
    <rPh sb="0" eb="2">
      <t>ホジョ</t>
    </rPh>
    <rPh sb="2" eb="4">
      <t>タイショウ</t>
    </rPh>
    <rPh sb="4" eb="6">
      <t>ジギョウ</t>
    </rPh>
    <rPh sb="7" eb="8">
      <t>ヨウ</t>
    </rPh>
    <rPh sb="10" eb="12">
      <t>ケイヒ</t>
    </rPh>
    <rPh sb="14" eb="15">
      <t>ソウ</t>
    </rPh>
    <rPh sb="15" eb="17">
      <t>ジギョウ</t>
    </rPh>
    <rPh sb="17" eb="19">
      <t>ケイヒ</t>
    </rPh>
    <phoneticPr fontId="4"/>
  </si>
  <si>
    <t>補助金の額</t>
    <rPh sb="0" eb="3">
      <t>ホジョキン</t>
    </rPh>
    <rPh sb="4" eb="5">
      <t>ガク</t>
    </rPh>
    <phoneticPr fontId="4"/>
  </si>
  <si>
    <t>備　考</t>
    <rPh sb="0" eb="1">
      <t>ビ</t>
    </rPh>
    <rPh sb="2" eb="3">
      <t>コウ</t>
    </rPh>
    <phoneticPr fontId="4"/>
  </si>
  <si>
    <t>学校安全特別対策事業費補助金
（学校における性被害防止対策に係る支援）</t>
    <rPh sb="0" eb="2">
      <t>ガッコウ</t>
    </rPh>
    <rPh sb="2" eb="4">
      <t>アンゼン</t>
    </rPh>
    <rPh sb="4" eb="8">
      <t>トクベツタイサク</t>
    </rPh>
    <rPh sb="8" eb="11">
      <t>ジギョウヒ</t>
    </rPh>
    <rPh sb="11" eb="14">
      <t>ホジョキン</t>
    </rPh>
    <rPh sb="23" eb="25">
      <t>ヒガイ</t>
    </rPh>
    <phoneticPr fontId="4"/>
  </si>
  <si>
    <t>３．補助事業内容について</t>
    <rPh sb="2" eb="4">
      <t>ホジョ</t>
    </rPh>
    <rPh sb="4" eb="6">
      <t>ジギョウ</t>
    </rPh>
    <rPh sb="6" eb="8">
      <t>ナイヨウ</t>
    </rPh>
    <phoneticPr fontId="4"/>
  </si>
  <si>
    <t>補助事業名</t>
    <rPh sb="0" eb="4">
      <t>ホジョジギョウ</t>
    </rPh>
    <rPh sb="4" eb="5">
      <t>ナ</t>
    </rPh>
    <phoneticPr fontId="4"/>
  </si>
  <si>
    <t>補助事業内容</t>
    <rPh sb="0" eb="2">
      <t>ホジョ</t>
    </rPh>
    <rPh sb="2" eb="6">
      <t>ジギョウナイヨウ</t>
    </rPh>
    <phoneticPr fontId="4"/>
  </si>
  <si>
    <t>実施園（校）</t>
    <rPh sb="0" eb="2">
      <t>ジッシ</t>
    </rPh>
    <rPh sb="2" eb="3">
      <t>エン</t>
    </rPh>
    <rPh sb="4" eb="5">
      <t>コウ</t>
    </rPh>
    <phoneticPr fontId="4"/>
  </si>
  <si>
    <t>備品等導入数</t>
    <rPh sb="0" eb="2">
      <t>ビヒン</t>
    </rPh>
    <rPh sb="2" eb="3">
      <t>ナド</t>
    </rPh>
    <rPh sb="3" eb="6">
      <t>ドウニュウスウ</t>
    </rPh>
    <phoneticPr fontId="4"/>
  </si>
  <si>
    <t>（当初）</t>
    <rPh sb="1" eb="3">
      <t>トウショ</t>
    </rPh>
    <phoneticPr fontId="4"/>
  </si>
  <si>
    <t>（変更後）</t>
    <rPh sb="1" eb="4">
      <t>ヘンコウゴ</t>
    </rPh>
    <phoneticPr fontId="4"/>
  </si>
  <si>
    <t>１．追加交付申請額</t>
    <rPh sb="2" eb="4">
      <t>ツイカ</t>
    </rPh>
    <rPh sb="4" eb="9">
      <t>コウフシンセイガク</t>
    </rPh>
    <phoneticPr fontId="4"/>
  </si>
  <si>
    <t>補助事業計画（内訳）</t>
    <rPh sb="0" eb="2">
      <t>ホジョ</t>
    </rPh>
    <rPh sb="2" eb="4">
      <t>ジギョウ</t>
    </rPh>
    <rPh sb="4" eb="6">
      <t>ケイカク</t>
    </rPh>
    <rPh sb="7" eb="9">
      <t>ウチワケ</t>
    </rPh>
    <phoneticPr fontId="4"/>
  </si>
  <si>
    <t>補助事業者</t>
    <rPh sb="0" eb="5">
      <t>ホジョジギョウシャ</t>
    </rPh>
    <phoneticPr fontId="4"/>
  </si>
  <si>
    <t>件数</t>
    <rPh sb="0" eb="2">
      <t>ケンスウ</t>
    </rPh>
    <phoneticPr fontId="9"/>
  </si>
  <si>
    <t>国立</t>
    <rPh sb="0" eb="2">
      <t>コクリツ</t>
    </rPh>
    <phoneticPr fontId="9"/>
  </si>
  <si>
    <t>公立</t>
    <phoneticPr fontId="9"/>
  </si>
  <si>
    <t>私立</t>
    <rPh sb="0" eb="2">
      <t>シリツ</t>
    </rPh>
    <phoneticPr fontId="9"/>
  </si>
  <si>
    <t>【内訳（学校別）】</t>
    <rPh sb="1" eb="3">
      <t>ウチワケ</t>
    </rPh>
    <rPh sb="4" eb="6">
      <t>ガッコウ</t>
    </rPh>
    <rPh sb="6" eb="7">
      <t>ベツ</t>
    </rPh>
    <phoneticPr fontId="9"/>
  </si>
  <si>
    <t>導入備品内容
（主な購入物品）</t>
    <rPh sb="8" eb="9">
      <t>オモ</t>
    </rPh>
    <rPh sb="10" eb="12">
      <t>コウニュウ</t>
    </rPh>
    <rPh sb="12" eb="14">
      <t>ブッピン</t>
    </rPh>
    <phoneticPr fontId="9"/>
  </si>
  <si>
    <t>都道府県</t>
    <rPh sb="0" eb="4">
      <t>トドウフケン</t>
    </rPh>
    <phoneticPr fontId="4"/>
  </si>
  <si>
    <t>住所</t>
    <rPh sb="0" eb="2">
      <t>ジュウショ</t>
    </rPh>
    <phoneticPr fontId="4"/>
  </si>
  <si>
    <t>係・担当者名</t>
    <rPh sb="0" eb="1">
      <t>カカリ</t>
    </rPh>
    <rPh sb="2" eb="5">
      <t>タントウシャ</t>
    </rPh>
    <rPh sb="5" eb="6">
      <t>メイ</t>
    </rPh>
    <phoneticPr fontId="4"/>
  </si>
  <si>
    <t>電話番号</t>
    <rPh sb="0" eb="4">
      <t>デンワバンゴウ</t>
    </rPh>
    <phoneticPr fontId="4"/>
  </si>
  <si>
    <t>メールアドレス</t>
    <phoneticPr fontId="4"/>
  </si>
  <si>
    <t>※件数が多い場合は41行目以下の行をコピーし、挿入してご利用ください</t>
    <rPh sb="1" eb="3">
      <t>ケンスウ</t>
    </rPh>
    <rPh sb="4" eb="5">
      <t>オオ</t>
    </rPh>
    <rPh sb="6" eb="8">
      <t>バアイ</t>
    </rPh>
    <rPh sb="11" eb="13">
      <t>ギョウメ</t>
    </rPh>
    <rPh sb="13" eb="15">
      <t>イカ</t>
    </rPh>
    <rPh sb="16" eb="17">
      <t>ギョウ</t>
    </rPh>
    <rPh sb="23" eb="25">
      <t>ソウニュウ</t>
    </rPh>
    <rPh sb="28" eb="30">
      <t>リヨウ</t>
    </rPh>
    <phoneticPr fontId="4"/>
  </si>
  <si>
    <t>整理番号</t>
    <rPh sb="0" eb="4">
      <t>セイリバンゴウ</t>
    </rPh>
    <phoneticPr fontId="4"/>
  </si>
  <si>
    <t>学校種</t>
    <rPh sb="0" eb="2">
      <t>ガッコウ</t>
    </rPh>
    <rPh sb="2" eb="3">
      <t>シュ</t>
    </rPh>
    <phoneticPr fontId="4"/>
  </si>
  <si>
    <t>総事業費（円）</t>
    <rPh sb="0" eb="4">
      <t>ソウジギョウヒ</t>
    </rPh>
    <rPh sb="5" eb="6">
      <t>エン</t>
    </rPh>
    <phoneticPr fontId="4"/>
  </si>
  <si>
    <t>補助対象経費（円）</t>
    <rPh sb="0" eb="4">
      <t>ホジョタイショウ</t>
    </rPh>
    <rPh sb="4" eb="6">
      <t>ケイヒ</t>
    </rPh>
    <rPh sb="7" eb="8">
      <t>エン</t>
    </rPh>
    <phoneticPr fontId="4"/>
  </si>
  <si>
    <t>パーテーション</t>
    <phoneticPr fontId="4"/>
  </si>
  <si>
    <t>簡易扉</t>
    <rPh sb="0" eb="3">
      <t>カンイトビラ</t>
    </rPh>
    <phoneticPr fontId="4"/>
  </si>
  <si>
    <t>簡易更衣室</t>
    <rPh sb="0" eb="5">
      <t>カンイコウイシツ</t>
    </rPh>
    <phoneticPr fontId="4"/>
  </si>
  <si>
    <t>カメラ</t>
    <phoneticPr fontId="4"/>
  </si>
  <si>
    <t>その他</t>
    <rPh sb="2" eb="3">
      <t>タ</t>
    </rPh>
    <phoneticPr fontId="4"/>
  </si>
  <si>
    <t>子供の性被害防止対策に資する
備品等であること</t>
    <phoneticPr fontId="4"/>
  </si>
  <si>
    <t>←41行目以下でコピー、挿入し使用してください。</t>
    <rPh sb="3" eb="4">
      <t>ギョウ</t>
    </rPh>
    <rPh sb="4" eb="5">
      <t>メ</t>
    </rPh>
    <rPh sb="5" eb="7">
      <t>イカ</t>
    </rPh>
    <rPh sb="12" eb="14">
      <t>ソウニュウ</t>
    </rPh>
    <rPh sb="15" eb="17">
      <t>シヨウ</t>
    </rPh>
    <phoneticPr fontId="4"/>
  </si>
  <si>
    <t>リスト</t>
    <phoneticPr fontId="4"/>
  </si>
  <si>
    <t>1北海道</t>
  </si>
  <si>
    <t>2青森県</t>
  </si>
  <si>
    <t>3岩手県</t>
  </si>
  <si>
    <t>4宮城県</t>
  </si>
  <si>
    <t>5秋田県</t>
  </si>
  <si>
    <t>6山形県</t>
  </si>
  <si>
    <t>7福島県</t>
  </si>
  <si>
    <t>8茨城県</t>
  </si>
  <si>
    <t>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</si>
  <si>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</si>
  <si>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</si>
  <si>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</si>
  <si>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</si>
  <si>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</si>
  <si>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</si>
  <si>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</si>
  <si>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</si>
  <si>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</si>
  <si>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</si>
  <si>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</si>
  <si>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</si>
  <si>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</si>
  <si>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</si>
  <si>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</si>
  <si>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</si>
  <si>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</si>
  <si>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</si>
  <si>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</si>
  <si>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</si>
  <si>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</si>
  <si>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</si>
  <si>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</si>
  <si>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</si>
  <si>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</si>
  <si>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</si>
  <si>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</si>
  <si>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</si>
  <si>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</si>
  <si>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</si>
  <si>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</si>
  <si>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</si>
  <si>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</si>
  <si>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</si>
  <si>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</si>
  <si>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</si>
  <si>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</si>
  <si>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</si>
  <si>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</si>
  <si>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</si>
  <si>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</si>
  <si>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幼稚園</t>
    <phoneticPr fontId="4"/>
  </si>
  <si>
    <t>特別支援学校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</si>
  <si>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</si>
  <si>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</si>
  <si>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</si>
  <si>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幼稚園</t>
    <rPh sb="0" eb="3">
      <t>ヨウチエン</t>
    </rPh>
    <phoneticPr fontId="4"/>
  </si>
  <si>
    <t>特別支援学校</t>
    <rPh sb="0" eb="6">
      <t>トクベツシエンガッコウ</t>
    </rPh>
    <phoneticPr fontId="4"/>
  </si>
  <si>
    <t>パーテーション</t>
  </si>
  <si>
    <t>カメラ</t>
  </si>
  <si>
    <t>計</t>
    <rPh sb="0" eb="1">
      <t>ケイ</t>
    </rPh>
    <phoneticPr fontId="4"/>
  </si>
  <si>
    <t>簡易扉</t>
    <rPh sb="0" eb="2">
      <t>カンイ</t>
    </rPh>
    <rPh sb="2" eb="3">
      <t>トビラ</t>
    </rPh>
    <phoneticPr fontId="4"/>
  </si>
  <si>
    <t>当初</t>
    <rPh sb="0" eb="2">
      <t>トウショ</t>
    </rPh>
    <phoneticPr fontId="4"/>
  </si>
  <si>
    <t>変更後</t>
    <rPh sb="0" eb="3">
      <t>ヘンコウゴ</t>
    </rPh>
    <phoneticPr fontId="4"/>
  </si>
  <si>
    <t>導入備品内容（内訳）</t>
    <rPh sb="0" eb="2">
      <t>ドウニュウ</t>
    </rPh>
    <rPh sb="2" eb="4">
      <t>ビヒン</t>
    </rPh>
    <rPh sb="4" eb="6">
      <t>ナイヨウ</t>
    </rPh>
    <rPh sb="7" eb="9">
      <t>ウチワケ</t>
    </rPh>
    <phoneticPr fontId="4"/>
  </si>
  <si>
    <t>【内訳（設置区分別）】</t>
    <rPh sb="1" eb="3">
      <t>ウチワケ</t>
    </rPh>
    <rPh sb="4" eb="6">
      <t>セッチ</t>
    </rPh>
    <rPh sb="6" eb="8">
      <t>クブン</t>
    </rPh>
    <rPh sb="8" eb="9">
      <t>ベツ</t>
    </rPh>
    <phoneticPr fontId="9"/>
  </si>
  <si>
    <t>設置区分</t>
    <rPh sb="0" eb="2">
      <t>セッチ</t>
    </rPh>
    <rPh sb="2" eb="4">
      <t>クブン</t>
    </rPh>
    <phoneticPr fontId="4"/>
  </si>
  <si>
    <t>学校名称</t>
    <rPh sb="0" eb="2">
      <t>ガッコウ</t>
    </rPh>
    <rPh sb="2" eb="4">
      <t>メイショウ</t>
    </rPh>
    <phoneticPr fontId="4"/>
  </si>
  <si>
    <t>設置区分</t>
    <rPh sb="0" eb="4">
      <t>セッチクブン</t>
    </rPh>
    <phoneticPr fontId="4"/>
  </si>
  <si>
    <t>学校種</t>
    <rPh sb="0" eb="3">
      <t>ガッコウシュ</t>
    </rPh>
    <phoneticPr fontId="4"/>
  </si>
  <si>
    <t>総事業費（円）</t>
    <rPh sb="0" eb="4">
      <t>ソウジギョウヒ</t>
    </rPh>
    <rPh sb="5" eb="6">
      <t>エン</t>
    </rPh>
    <phoneticPr fontId="9"/>
  </si>
  <si>
    <t>補助対象経費（円）</t>
    <rPh sb="0" eb="6">
      <t>ホジョタイショウケイヒ</t>
    </rPh>
    <rPh sb="7" eb="8">
      <t>エン</t>
    </rPh>
    <phoneticPr fontId="4"/>
  </si>
  <si>
    <t>学校設置者</t>
    <rPh sb="0" eb="2">
      <t>ガッコウ</t>
    </rPh>
    <rPh sb="2" eb="4">
      <t>セッチ</t>
    </rPh>
    <rPh sb="4" eb="5">
      <t>シャ</t>
    </rPh>
    <phoneticPr fontId="4"/>
  </si>
  <si>
    <t>学校設置者</t>
    <rPh sb="0" eb="2">
      <t>ガッコウ</t>
    </rPh>
    <rPh sb="2" eb="5">
      <t>セッチシャ</t>
    </rPh>
    <phoneticPr fontId="4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</si>
  <si>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4"/>
  </si>
  <si>
    <t>変更後交付申請額（円）</t>
    <rPh sb="0" eb="2">
      <t>ヘンコウ</t>
    </rPh>
    <rPh sb="2" eb="3">
      <t>ゴ</t>
    </rPh>
    <rPh sb="3" eb="5">
      <t>コウフ</t>
    </rPh>
    <rPh sb="5" eb="7">
      <t>シンセイ</t>
    </rPh>
    <rPh sb="7" eb="8">
      <t>ガク</t>
    </rPh>
    <rPh sb="9" eb="10">
      <t>エン</t>
    </rPh>
    <phoneticPr fontId="4"/>
  </si>
  <si>
    <t>変更後交付申請額（円）</t>
    <rPh sb="0" eb="2">
      <t>ヘンコウ</t>
    </rPh>
    <rPh sb="2" eb="3">
      <t>ゴ</t>
    </rPh>
    <rPh sb="3" eb="5">
      <t>コウフ</t>
    </rPh>
    <rPh sb="5" eb="8">
      <t>シンセイガク</t>
    </rPh>
    <rPh sb="9" eb="10">
      <t>エン</t>
    </rPh>
    <phoneticPr fontId="4"/>
  </si>
  <si>
    <t>補助事業者</t>
    <rPh sb="0" eb="4">
      <t>ホジョジギョウ</t>
    </rPh>
    <rPh sb="4" eb="5">
      <t>シャ</t>
    </rPh>
    <phoneticPr fontId="4"/>
  </si>
  <si>
    <t>令和　年度学校安全特別対策事業費補助金（学校における性被害防止対策に係る支援）</t>
    <phoneticPr fontId="4"/>
  </si>
  <si>
    <t>令和　年度　学校安全特別対策事業費補助金（学校における性被害防止対策に係る支援）　所要額調書</t>
    <rPh sb="21" eb="23">
      <t>ガッコウ</t>
    </rPh>
    <rPh sb="27" eb="30">
      <t>セイヒガイ</t>
    </rPh>
    <rPh sb="30" eb="32">
      <t>ボウシ</t>
    </rPh>
    <rPh sb="32" eb="34">
      <t>タイサク</t>
    </rPh>
    <rPh sb="35" eb="36">
      <t>カカ</t>
    </rPh>
    <rPh sb="37" eb="39">
      <t>シエン</t>
    </rPh>
    <rPh sb="41" eb="44">
      <t>ショヨウガク</t>
    </rPh>
    <rPh sb="44" eb="46">
      <t>チョウショ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</si>
</sst>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#&quot;円&quot;"/>
    <numFmt numFmtId="177" formatCode="#,##0_ ;[Red]\-#,##0\ "/>
    <numFmt numFmtId="178" formatCode="#,##0_ "/>
    <numFmt numFmtId="179" formatCode="#,##0;&quot;△ &quot;#,##0"/>
    <numFmt numFmtId="180" formatCode="0_);[Red]\(0\)"/>
    <numFmt numFmtId="181" formatCode="#,###&quot;円&quot;;&quot;△&quot;#,###&quot;円&quot;"/>
  </numFmts>
  <fonts count="2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3" applyFont="1">
      <alignment vertical="center"/>
    </xf>
    <xf numFmtId="0" fontId="3" fillId="0" borderId="0" xfId="4" applyFont="1" applyAlignment="1">
      <alignment vertical="center" shrinkToFit="1"/>
    </xf>
    <xf numFmtId="0" fontId="3" fillId="0" borderId="0" xfId="4" applyFont="1" applyAlignment="1">
      <alignment horizontal="center" vertical="center"/>
    </xf>
    <xf numFmtId="0" fontId="3" fillId="0" borderId="0" xfId="4" applyFont="1">
      <alignment vertical="center"/>
    </xf>
    <xf numFmtId="0" fontId="10" fillId="0" borderId="0" xfId="3" applyFont="1">
      <alignment vertical="center"/>
    </xf>
    <xf numFmtId="0" fontId="11" fillId="0" borderId="0" xfId="3" applyFont="1" applyAlignment="1">
      <alignment horizontal="right" vertical="center"/>
    </xf>
    <xf numFmtId="0" fontId="7" fillId="0" borderId="34" xfId="3" applyFont="1" applyBorder="1" applyAlignment="1" applyProtection="1">
      <alignment horizontal="left" vertical="center"/>
      <protection locked="0"/>
    </xf>
    <xf numFmtId="0" fontId="12" fillId="0" borderId="22" xfId="3" applyFont="1" applyBorder="1" applyAlignment="1">
      <alignment horizontal="center" vertical="center"/>
    </xf>
    <xf numFmtId="0" fontId="12" fillId="0" borderId="23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7" fillId="0" borderId="27" xfId="3" applyFont="1" applyBorder="1" applyAlignment="1" applyProtection="1">
      <alignment horizontal="left" vertical="center" wrapText="1"/>
      <protection locked="0"/>
    </xf>
    <xf numFmtId="178" fontId="12" fillId="0" borderId="17" xfId="3" applyNumberFormat="1" applyFont="1" applyBorder="1">
      <alignment vertical="center"/>
    </xf>
    <xf numFmtId="178" fontId="12" fillId="0" borderId="17" xfId="3" applyNumberFormat="1" applyFont="1" applyBorder="1" applyAlignment="1">
      <alignment horizontal="right" vertical="center"/>
    </xf>
    <xf numFmtId="177" fontId="3" fillId="0" borderId="17" xfId="3" quotePrefix="1" applyNumberFormat="1" applyFont="1" applyBorder="1" applyAlignment="1">
      <alignment horizontal="right" vertical="center"/>
    </xf>
    <xf numFmtId="177" fontId="12" fillId="0" borderId="25" xfId="3" applyNumberFormat="1" applyFont="1" applyBorder="1" applyAlignment="1">
      <alignment horizontal="right" vertical="center"/>
    </xf>
    <xf numFmtId="56" fontId="3" fillId="0" borderId="0" xfId="3" quotePrefix="1" applyNumberFormat="1" applyFont="1" applyAlignment="1">
      <alignment horizontal="center" vertical="center"/>
    </xf>
    <xf numFmtId="178" fontId="12" fillId="0" borderId="0" xfId="3" applyNumberFormat="1" applyFont="1">
      <alignment vertical="center"/>
    </xf>
    <xf numFmtId="0" fontId="7" fillId="0" borderId="27" xfId="3" applyFont="1" applyBorder="1" applyAlignment="1" applyProtection="1">
      <alignment horizontal="left" vertical="center"/>
      <protection locked="0"/>
    </xf>
    <xf numFmtId="178" fontId="12" fillId="0" borderId="11" xfId="3" applyNumberFormat="1" applyFont="1" applyBorder="1">
      <alignment vertical="center"/>
    </xf>
    <xf numFmtId="178" fontId="12" fillId="0" borderId="11" xfId="3" applyNumberFormat="1" applyFont="1" applyBorder="1" applyAlignment="1">
      <alignment horizontal="right" vertical="center"/>
    </xf>
    <xf numFmtId="177" fontId="12" fillId="0" borderId="11" xfId="3" quotePrefix="1" applyNumberFormat="1" applyFont="1" applyBorder="1" applyAlignment="1">
      <alignment horizontal="right" vertical="center"/>
    </xf>
    <xf numFmtId="177" fontId="12" fillId="0" borderId="27" xfId="3" applyNumberFormat="1" applyFont="1" applyBorder="1" applyAlignment="1">
      <alignment horizontal="right" vertical="center"/>
    </xf>
    <xf numFmtId="56" fontId="12" fillId="0" borderId="0" xfId="3" quotePrefix="1" applyNumberFormat="1" applyFont="1" applyAlignment="1">
      <alignment horizontal="center" vertical="center"/>
    </xf>
    <xf numFmtId="178" fontId="12" fillId="0" borderId="0" xfId="3" applyNumberFormat="1" applyFont="1" applyAlignment="1">
      <alignment horizontal="right" vertical="center"/>
    </xf>
    <xf numFmtId="178" fontId="12" fillId="0" borderId="29" xfId="3" applyNumberFormat="1" applyFont="1" applyBorder="1">
      <alignment vertical="center"/>
    </xf>
    <xf numFmtId="178" fontId="12" fillId="0" borderId="29" xfId="3" applyNumberFormat="1" applyFont="1" applyBorder="1" applyAlignment="1">
      <alignment horizontal="right" vertical="center"/>
    </xf>
    <xf numFmtId="177" fontId="12" fillId="0" borderId="29" xfId="3" quotePrefix="1" applyNumberFormat="1" applyFont="1" applyBorder="1" applyAlignment="1">
      <alignment horizontal="right" vertical="center"/>
    </xf>
    <xf numFmtId="177" fontId="12" fillId="0" borderId="30" xfId="3" applyNumberFormat="1" applyFont="1" applyBorder="1" applyAlignment="1">
      <alignment horizontal="right" vertical="center"/>
    </xf>
    <xf numFmtId="0" fontId="7" fillId="0" borderId="30" xfId="3" applyFont="1" applyBorder="1" applyAlignment="1" applyProtection="1">
      <alignment horizontal="left" vertical="center"/>
      <protection locked="0"/>
    </xf>
    <xf numFmtId="0" fontId="7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12" fillId="0" borderId="0" xfId="3" quotePrefix="1" applyNumberFormat="1" applyFont="1" applyAlignment="1">
      <alignment horizontal="right" vertical="center"/>
    </xf>
    <xf numFmtId="177" fontId="12" fillId="0" borderId="0" xfId="3" applyNumberFormat="1" applyFont="1" applyAlignment="1">
      <alignment horizontal="right" vertical="center"/>
    </xf>
    <xf numFmtId="0" fontId="14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7" fillId="0" borderId="0" xfId="3" applyFont="1" applyAlignment="1" applyProtection="1">
      <alignment horizontal="left" vertical="center"/>
      <protection locked="0"/>
    </xf>
    <xf numFmtId="0" fontId="15" fillId="2" borderId="41" xfId="3" applyFont="1" applyFill="1" applyBorder="1" applyAlignment="1">
      <alignment horizontal="center" vertical="center" wrapText="1"/>
    </xf>
    <xf numFmtId="0" fontId="7" fillId="0" borderId="24" xfId="3" applyFont="1" applyBorder="1" applyProtection="1">
      <alignment vertical="center"/>
      <protection locked="0"/>
    </xf>
    <xf numFmtId="0" fontId="7" fillId="0" borderId="17" xfId="3" applyFont="1" applyBorder="1" applyAlignment="1" applyProtection="1">
      <alignment horizontal="center" vertical="center"/>
      <protection locked="0"/>
    </xf>
    <xf numFmtId="0" fontId="7" fillId="0" borderId="17" xfId="3" applyFont="1" applyBorder="1" applyAlignment="1" applyProtection="1">
      <alignment horizontal="left" vertical="center"/>
      <protection locked="0"/>
    </xf>
    <xf numFmtId="178" fontId="7" fillId="3" borderId="17" xfId="3" applyNumberFormat="1" applyFont="1" applyFill="1" applyBorder="1" applyProtection="1">
      <alignment vertical="center"/>
      <protection locked="0"/>
    </xf>
    <xf numFmtId="178" fontId="7" fillId="4" borderId="17" xfId="3" applyNumberFormat="1" applyFont="1" applyFill="1" applyBorder="1">
      <alignment vertical="center"/>
    </xf>
    <xf numFmtId="0" fontId="7" fillId="0" borderId="43" xfId="3" applyFont="1" applyBorder="1" applyAlignment="1" applyProtection="1">
      <alignment horizontal="center" vertical="center"/>
      <protection locked="0"/>
    </xf>
    <xf numFmtId="0" fontId="7" fillId="0" borderId="25" xfId="3" applyFont="1" applyBorder="1" applyProtection="1">
      <alignment vertical="center"/>
      <protection locked="0"/>
    </xf>
    <xf numFmtId="0" fontId="7" fillId="0" borderId="26" xfId="3" applyFont="1" applyBorder="1" applyProtection="1">
      <alignment vertical="center"/>
      <protection locked="0"/>
    </xf>
    <xf numFmtId="0" fontId="7" fillId="0" borderId="11" xfId="3" applyFont="1" applyBorder="1" applyAlignment="1" applyProtection="1">
      <alignment horizontal="center" vertical="center"/>
      <protection locked="0"/>
    </xf>
    <xf numFmtId="0" fontId="7" fillId="0" borderId="11" xfId="3" applyFont="1" applyBorder="1" applyAlignment="1" applyProtection="1">
      <alignment horizontal="left" vertical="center"/>
      <protection locked="0"/>
    </xf>
    <xf numFmtId="178" fontId="7" fillId="3" borderId="11" xfId="3" applyNumberFormat="1" applyFont="1" applyFill="1" applyBorder="1" applyProtection="1">
      <alignment vertical="center"/>
      <protection locked="0"/>
    </xf>
    <xf numFmtId="178" fontId="7" fillId="4" borderId="11" xfId="3" applyNumberFormat="1" applyFont="1" applyFill="1" applyBorder="1">
      <alignment vertical="center"/>
    </xf>
    <xf numFmtId="0" fontId="7" fillId="0" borderId="12" xfId="3" applyFont="1" applyBorder="1" applyAlignment="1" applyProtection="1">
      <alignment horizontal="center" vertical="center"/>
      <protection locked="0"/>
    </xf>
    <xf numFmtId="0" fontId="7" fillId="0" borderId="27" xfId="3" applyFont="1" applyBorder="1" applyProtection="1">
      <alignment vertical="center"/>
      <protection locked="0"/>
    </xf>
    <xf numFmtId="178" fontId="7" fillId="4" borderId="19" xfId="3" applyNumberFormat="1" applyFont="1" applyFill="1" applyBorder="1">
      <alignment vertical="center"/>
    </xf>
    <xf numFmtId="0" fontId="16" fillId="0" borderId="11" xfId="3" applyFont="1" applyBorder="1" applyAlignment="1" applyProtection="1">
      <alignment horizontal="left" vertical="center"/>
      <protection locked="0"/>
    </xf>
    <xf numFmtId="178" fontId="7" fillId="4" borderId="11" xfId="3" applyNumberFormat="1" applyFont="1" applyFill="1" applyBorder="1" applyProtection="1">
      <alignment vertical="center"/>
      <protection locked="0"/>
    </xf>
    <xf numFmtId="0" fontId="7" fillId="0" borderId="0" xfId="3" applyFont="1" applyProtection="1">
      <alignment vertical="center"/>
      <protection locked="0"/>
    </xf>
    <xf numFmtId="0" fontId="14" fillId="0" borderId="0" xfId="3" applyFont="1" applyProtection="1">
      <alignment vertical="center"/>
      <protection locked="0"/>
    </xf>
    <xf numFmtId="0" fontId="7" fillId="0" borderId="19" xfId="3" applyFont="1" applyBorder="1" applyAlignment="1" applyProtection="1">
      <alignment horizontal="center" vertical="center"/>
      <protection locked="0"/>
    </xf>
    <xf numFmtId="0" fontId="7" fillId="0" borderId="19" xfId="3" applyFont="1" applyBorder="1" applyAlignment="1" applyProtection="1">
      <alignment horizontal="left" vertical="center"/>
      <protection locked="0"/>
    </xf>
    <xf numFmtId="178" fontId="7" fillId="3" borderId="19" xfId="3" applyNumberFormat="1" applyFont="1" applyFill="1" applyBorder="1" applyProtection="1">
      <alignment vertical="center"/>
      <protection locked="0"/>
    </xf>
    <xf numFmtId="178" fontId="7" fillId="4" borderId="19" xfId="3" applyNumberFormat="1" applyFont="1" applyFill="1" applyBorder="1" applyProtection="1">
      <alignment vertical="center"/>
      <protection locked="0"/>
    </xf>
    <xf numFmtId="0" fontId="7" fillId="0" borderId="9" xfId="3" applyFont="1" applyBorder="1" applyAlignment="1" applyProtection="1">
      <alignment horizontal="center" vertical="center"/>
      <protection locked="0"/>
    </xf>
    <xf numFmtId="0" fontId="7" fillId="0" borderId="44" xfId="3" applyFont="1" applyBorder="1" applyProtection="1">
      <alignment vertical="center"/>
      <protection locked="0"/>
    </xf>
    <xf numFmtId="38" fontId="7" fillId="0" borderId="12" xfId="5" applyFont="1" applyBorder="1" applyAlignment="1" applyProtection="1">
      <alignment horizontal="center" vertical="center"/>
      <protection locked="0"/>
    </xf>
    <xf numFmtId="0" fontId="7" fillId="4" borderId="28" xfId="3" applyFont="1" applyFill="1" applyBorder="1" applyProtection="1">
      <alignment vertical="center"/>
      <protection locked="0"/>
    </xf>
    <xf numFmtId="0" fontId="7" fillId="4" borderId="29" xfId="3" applyFont="1" applyFill="1" applyBorder="1" applyAlignment="1" applyProtection="1">
      <alignment horizontal="center" vertical="center"/>
      <protection locked="0"/>
    </xf>
    <xf numFmtId="0" fontId="7" fillId="4" borderId="29" xfId="3" applyFont="1" applyFill="1" applyBorder="1" applyAlignment="1" applyProtection="1">
      <alignment horizontal="left" vertical="center"/>
      <protection locked="0"/>
    </xf>
    <xf numFmtId="178" fontId="7" fillId="4" borderId="29" xfId="3" applyNumberFormat="1" applyFont="1" applyFill="1" applyBorder="1" applyProtection="1">
      <alignment vertical="center"/>
      <protection locked="0"/>
    </xf>
    <xf numFmtId="0" fontId="7" fillId="4" borderId="45" xfId="3" applyFont="1" applyFill="1" applyBorder="1" applyAlignment="1" applyProtection="1">
      <alignment horizontal="center" vertical="center"/>
      <protection locked="0"/>
    </xf>
    <xf numFmtId="0" fontId="7" fillId="4" borderId="30" xfId="3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6">
      <alignment vertical="center"/>
    </xf>
    <xf numFmtId="0" fontId="7" fillId="0" borderId="11" xfId="3" applyFont="1" applyBorder="1">
      <alignment vertical="center"/>
    </xf>
    <xf numFmtId="0" fontId="7" fillId="0" borderId="11" xfId="3" applyFont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15" fillId="6" borderId="41" xfId="3" applyFont="1" applyFill="1" applyBorder="1" applyAlignment="1">
      <alignment horizontal="center" vertical="center" wrapText="1"/>
    </xf>
    <xf numFmtId="178" fontId="7" fillId="5" borderId="17" xfId="3" applyNumberFormat="1" applyFont="1" applyFill="1" applyBorder="1">
      <alignment vertical="center"/>
    </xf>
    <xf numFmtId="178" fontId="7" fillId="5" borderId="11" xfId="3" applyNumberFormat="1" applyFont="1" applyFill="1" applyBorder="1">
      <alignment vertical="center"/>
    </xf>
    <xf numFmtId="178" fontId="7" fillId="5" borderId="19" xfId="3" applyNumberFormat="1" applyFont="1" applyFill="1" applyBorder="1">
      <alignment vertical="center"/>
    </xf>
    <xf numFmtId="178" fontId="7" fillId="5" borderId="11" xfId="3" applyNumberFormat="1" applyFont="1" applyFill="1" applyBorder="1" applyProtection="1">
      <alignment vertical="center"/>
      <protection locked="0"/>
    </xf>
    <xf numFmtId="178" fontId="7" fillId="5" borderId="19" xfId="3" applyNumberFormat="1" applyFont="1" applyFill="1" applyBorder="1" applyProtection="1">
      <alignment vertical="center"/>
      <protection locked="0"/>
    </xf>
    <xf numFmtId="178" fontId="7" fillId="5" borderId="29" xfId="3" applyNumberFormat="1" applyFont="1" applyFill="1" applyBorder="1" applyProtection="1">
      <alignment vertical="center"/>
      <protection locked="0"/>
    </xf>
    <xf numFmtId="178" fontId="7" fillId="7" borderId="17" xfId="3" applyNumberFormat="1" applyFont="1" applyFill="1" applyBorder="1" applyProtection="1">
      <alignment vertical="center"/>
      <protection locked="0"/>
    </xf>
    <xf numFmtId="178" fontId="7" fillId="7" borderId="11" xfId="3" applyNumberFormat="1" applyFont="1" applyFill="1" applyBorder="1" applyProtection="1">
      <alignment vertical="center"/>
      <protection locked="0"/>
    </xf>
    <xf numFmtId="178" fontId="7" fillId="7" borderId="19" xfId="3" applyNumberFormat="1" applyFont="1" applyFill="1" applyBorder="1" applyProtection="1">
      <alignment vertical="center"/>
      <protection locked="0"/>
    </xf>
    <xf numFmtId="178" fontId="7" fillId="7" borderId="29" xfId="3" applyNumberFormat="1" applyFont="1" applyFill="1" applyBorder="1" applyProtection="1">
      <alignment vertical="center"/>
      <protection locked="0"/>
    </xf>
    <xf numFmtId="180" fontId="5" fillId="0" borderId="0" xfId="0" applyNumberFormat="1" applyFont="1">
      <alignment vertical="center"/>
    </xf>
    <xf numFmtId="0" fontId="7" fillId="0" borderId="26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27" xfId="3" applyFont="1" applyBorder="1">
      <alignment vertical="center"/>
    </xf>
    <xf numFmtId="0" fontId="7" fillId="0" borderId="29" xfId="3" applyFont="1" applyBorder="1" applyAlignment="1">
      <alignment horizontal="center" vertical="center"/>
    </xf>
    <xf numFmtId="0" fontId="7" fillId="0" borderId="29" xfId="3" applyFont="1" applyBorder="1">
      <alignment vertical="center"/>
    </xf>
    <xf numFmtId="0" fontId="7" fillId="0" borderId="30" xfId="3" applyFont="1" applyBorder="1">
      <alignment vertical="center"/>
    </xf>
    <xf numFmtId="0" fontId="7" fillId="0" borderId="3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 wrapText="1"/>
    </xf>
    <xf numFmtId="0" fontId="7" fillId="0" borderId="23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17" xfId="3" applyFont="1" applyBorder="1">
      <alignment vertical="center"/>
    </xf>
    <xf numFmtId="0" fontId="7" fillId="0" borderId="25" xfId="3" applyFont="1" applyBorder="1">
      <alignment vertical="center"/>
    </xf>
    <xf numFmtId="0" fontId="20" fillId="0" borderId="37" xfId="0" applyFont="1" applyBorder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16" fillId="0" borderId="38" xfId="0" applyFont="1" applyBorder="1" applyProtection="1">
      <alignment vertical="center"/>
      <protection locked="0"/>
    </xf>
    <xf numFmtId="180" fontId="5" fillId="0" borderId="2" xfId="0" applyNumberFormat="1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5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5" fillId="0" borderId="6" xfId="0" applyNumberFormat="1" applyFont="1" applyBorder="1" applyAlignment="1">
      <alignment horizontal="center" vertical="center"/>
    </xf>
    <xf numFmtId="180" fontId="5" fillId="0" borderId="47" xfId="0" applyNumberFormat="1" applyFont="1" applyBorder="1" applyAlignment="1">
      <alignment horizontal="center" vertical="center"/>
    </xf>
    <xf numFmtId="180" fontId="5" fillId="0" borderId="48" xfId="0" applyNumberFormat="1" applyFont="1" applyBorder="1" applyAlignment="1">
      <alignment horizontal="center" vertical="center"/>
    </xf>
    <xf numFmtId="180" fontId="5" fillId="0" borderId="49" xfId="0" applyNumberFormat="1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9" fontId="5" fillId="0" borderId="2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80" fontId="17" fillId="0" borderId="7" xfId="0" applyNumberFormat="1" applyFont="1" applyBorder="1" applyAlignment="1">
      <alignment horizontal="center" vertical="center" wrapText="1"/>
    </xf>
    <xf numFmtId="180" fontId="17" fillId="0" borderId="50" xfId="0" applyNumberFormat="1" applyFont="1" applyBorder="1" applyAlignment="1">
      <alignment horizontal="center" vertical="center" wrapText="1"/>
    </xf>
    <xf numFmtId="180" fontId="17" fillId="0" borderId="9" xfId="0" applyNumberFormat="1" applyFont="1" applyBorder="1" applyAlignment="1">
      <alignment horizontal="center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178" fontId="17" fillId="0" borderId="7" xfId="0" applyNumberFormat="1" applyFont="1" applyBorder="1" applyAlignment="1">
      <alignment horizontal="center" vertical="center" wrapText="1" shrinkToFit="1"/>
    </xf>
    <xf numFmtId="178" fontId="17" fillId="0" borderId="50" xfId="0" applyNumberFormat="1" applyFont="1" applyBorder="1" applyAlignment="1">
      <alignment horizontal="center" vertical="center" wrapText="1" shrinkToFit="1"/>
    </xf>
    <xf numFmtId="178" fontId="17" fillId="0" borderId="9" xfId="0" applyNumberFormat="1" applyFont="1" applyBorder="1" applyAlignment="1">
      <alignment horizontal="center" vertical="center" wrapText="1" shrinkToFit="1"/>
    </xf>
    <xf numFmtId="178" fontId="17" fillId="0" borderId="10" xfId="0" applyNumberFormat="1" applyFont="1" applyBorder="1" applyAlignment="1">
      <alignment horizontal="center" vertical="center" wrapText="1" shrinkToFit="1"/>
    </xf>
    <xf numFmtId="179" fontId="5" fillId="0" borderId="2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 shrinkToFit="1"/>
    </xf>
    <xf numFmtId="179" fontId="5" fillId="0" borderId="4" xfId="0" applyNumberFormat="1" applyFont="1" applyBorder="1" applyAlignment="1">
      <alignment horizontal="center" vertical="center" wrapText="1" shrinkToFit="1"/>
    </xf>
    <xf numFmtId="179" fontId="5" fillId="0" borderId="9" xfId="0" applyNumberFormat="1" applyFont="1" applyBorder="1" applyAlignment="1">
      <alignment horizontal="center" vertical="center" wrapText="1" shrinkToFit="1"/>
    </xf>
    <xf numFmtId="179" fontId="5" fillId="0" borderId="10" xfId="0" applyNumberFormat="1" applyFont="1" applyBorder="1" applyAlignment="1">
      <alignment horizontal="center" vertical="center" wrapText="1" shrinkToFit="1"/>
    </xf>
    <xf numFmtId="180" fontId="18" fillId="0" borderId="7" xfId="0" applyNumberFormat="1" applyFont="1" applyBorder="1" applyAlignment="1">
      <alignment horizontal="center" vertical="center" wrapText="1"/>
    </xf>
    <xf numFmtId="180" fontId="18" fillId="0" borderId="50" xfId="0" applyNumberFormat="1" applyFont="1" applyBorder="1" applyAlignment="1">
      <alignment horizontal="center" vertical="center" wrapText="1"/>
    </xf>
    <xf numFmtId="180" fontId="18" fillId="0" borderId="9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indent="1"/>
    </xf>
    <xf numFmtId="0" fontId="5" fillId="0" borderId="51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180" fontId="5" fillId="0" borderId="11" xfId="0" applyNumberFormat="1" applyFont="1" applyBorder="1" applyAlignment="1">
      <alignment horizontal="left" vertical="center" indent="1"/>
    </xf>
    <xf numFmtId="180" fontId="5" fillId="0" borderId="9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51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180" fontId="5" fillId="0" borderId="52" xfId="0" applyNumberFormat="1" applyFont="1" applyBorder="1" applyAlignment="1">
      <alignment horizontal="center" vertical="center"/>
    </xf>
    <xf numFmtId="180" fontId="5" fillId="0" borderId="53" xfId="0" applyNumberFormat="1" applyFont="1" applyBorder="1" applyAlignment="1">
      <alignment horizontal="center" vertical="center"/>
    </xf>
    <xf numFmtId="180" fontId="5" fillId="0" borderId="54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right" vertical="center" shrinkToFit="1"/>
    </xf>
    <xf numFmtId="179" fontId="5" fillId="0" borderId="51" xfId="0" applyNumberFormat="1" applyFont="1" applyBorder="1" applyAlignment="1">
      <alignment horizontal="right" vertical="center" shrinkToFit="1"/>
    </xf>
    <xf numFmtId="179" fontId="5" fillId="0" borderId="13" xfId="0" applyNumberFormat="1" applyFont="1" applyBorder="1" applyAlignment="1">
      <alignment horizontal="right" vertical="center" shrinkToFit="1"/>
    </xf>
    <xf numFmtId="179" fontId="5" fillId="0" borderId="19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46" xfId="0" applyNumberFormat="1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left" vertical="center" wrapText="1" indent="1"/>
    </xf>
    <xf numFmtId="180" fontId="5" fillId="0" borderId="11" xfId="0" applyNumberFormat="1" applyFont="1" applyBorder="1" applyAlignment="1">
      <alignment horizontal="left" vertical="center" wrapText="1" indent="1"/>
    </xf>
    <xf numFmtId="180" fontId="5" fillId="0" borderId="11" xfId="0" applyNumberFormat="1" applyFont="1" applyBorder="1" applyAlignment="1">
      <alignment horizontal="left" vertical="center" indent="2"/>
    </xf>
    <xf numFmtId="179" fontId="5" fillId="0" borderId="51" xfId="0" applyNumberFormat="1" applyFont="1" applyBorder="1" applyAlignment="1" applyProtection="1">
      <protection locked="0"/>
    </xf>
    <xf numFmtId="179" fontId="5" fillId="0" borderId="13" xfId="0" applyNumberFormat="1" applyFont="1" applyBorder="1" applyAlignment="1" applyProtection="1">
      <protection locked="0"/>
    </xf>
    <xf numFmtId="0" fontId="5" fillId="0" borderId="12" xfId="0" applyFont="1" applyBorder="1" applyAlignment="1">
      <alignment horizontal="left" vertical="center" indent="2"/>
    </xf>
    <xf numFmtId="0" fontId="5" fillId="0" borderId="51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79" fontId="5" fillId="0" borderId="15" xfId="0" applyNumberFormat="1" applyFont="1" applyBorder="1" applyAlignment="1">
      <alignment horizontal="right" vertical="center" shrinkToFit="1"/>
    </xf>
    <xf numFmtId="179" fontId="5" fillId="0" borderId="18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8" fontId="5" fillId="0" borderId="16" xfId="0" applyNumberFormat="1" applyFont="1" applyBorder="1" applyAlignment="1" applyProtection="1">
      <alignment horizontal="center" vertical="center" shrinkToFit="1"/>
      <protection locked="0"/>
    </xf>
    <xf numFmtId="178" fontId="5" fillId="0" borderId="17" xfId="0" applyNumberFormat="1" applyFont="1" applyBorder="1" applyAlignment="1" applyProtection="1">
      <alignment horizontal="center" vertical="center" shrinkToFit="1"/>
      <protection locked="0"/>
    </xf>
    <xf numFmtId="178" fontId="5" fillId="0" borderId="10" xfId="0" applyNumberFormat="1" applyFont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Border="1" applyAlignment="1" applyProtection="1">
      <alignment horizontal="center" vertical="center" shrinkToFit="1"/>
      <protection locked="0"/>
    </xf>
    <xf numFmtId="178" fontId="5" fillId="0" borderId="13" xfId="0" applyNumberFormat="1" applyFont="1" applyBorder="1" applyAlignment="1" applyProtection="1">
      <alignment horizontal="center" vertical="center" shrinkToFit="1"/>
      <protection locked="0"/>
    </xf>
    <xf numFmtId="178" fontId="5" fillId="0" borderId="11" xfId="0" applyNumberFormat="1" applyFont="1" applyBorder="1" applyAlignment="1" applyProtection="1">
      <alignment horizontal="center" vertical="center" shrinkToFit="1"/>
      <protection locked="0"/>
    </xf>
    <xf numFmtId="178" fontId="5" fillId="0" borderId="4" xfId="0" applyNumberFormat="1" applyFont="1" applyBorder="1" applyAlignment="1" applyProtection="1">
      <alignment horizontal="center" vertical="center" shrinkToFit="1"/>
      <protection locked="0"/>
    </xf>
    <xf numFmtId="178" fontId="5" fillId="0" borderId="14" xfId="0" applyNumberFormat="1" applyFont="1" applyBorder="1" applyAlignment="1" applyProtection="1">
      <alignment horizontal="center" vertical="center" shrinkToFit="1"/>
      <protection locked="0"/>
    </xf>
    <xf numFmtId="181" fontId="3" fillId="0" borderId="0" xfId="0" applyNumberFormat="1" applyFont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0" fontId="7" fillId="0" borderId="32" xfId="3" applyFont="1" applyBorder="1" applyAlignment="1">
      <alignment horizontal="left" vertical="center"/>
    </xf>
    <xf numFmtId="0" fontId="7" fillId="0" borderId="33" xfId="3" applyFont="1" applyBorder="1" applyAlignment="1">
      <alignment horizontal="left" vertical="center"/>
    </xf>
    <xf numFmtId="0" fontId="10" fillId="0" borderId="20" xfId="3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6" xfId="3" applyFont="1" applyBorder="1" applyAlignment="1">
      <alignment horizontal="left" vertical="center"/>
    </xf>
    <xf numFmtId="0" fontId="7" fillId="0" borderId="35" xfId="3" applyFont="1" applyBorder="1" applyAlignment="1">
      <alignment horizontal="left" vertical="center"/>
    </xf>
    <xf numFmtId="0" fontId="7" fillId="0" borderId="24" xfId="3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28" xfId="3" applyFont="1" applyBorder="1" applyAlignment="1">
      <alignment horizontal="left" vertical="center"/>
    </xf>
    <xf numFmtId="0" fontId="7" fillId="0" borderId="36" xfId="3" applyFont="1" applyBorder="1" applyAlignment="1">
      <alignment horizontal="left" vertical="center"/>
    </xf>
    <xf numFmtId="0" fontId="19" fillId="6" borderId="39" xfId="3" applyFont="1" applyFill="1" applyBorder="1" applyAlignment="1">
      <alignment horizontal="center" vertical="center" wrapText="1"/>
    </xf>
    <xf numFmtId="0" fontId="7" fillId="6" borderId="23" xfId="3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6" borderId="22" xfId="3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" fillId="6" borderId="31" xfId="3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2" borderId="23" xfId="3" applyFont="1" applyFill="1" applyBorder="1" applyAlignment="1">
      <alignment horizontal="center" vertical="center" wrapText="1"/>
    </xf>
    <xf numFmtId="0" fontId="19" fillId="2" borderId="39" xfId="3" applyFont="1" applyFill="1" applyBorder="1" applyAlignment="1">
      <alignment horizontal="center" vertical="center" wrapText="1"/>
    </xf>
    <xf numFmtId="0" fontId="7" fillId="2" borderId="31" xfId="3" applyFont="1" applyFill="1" applyBorder="1" applyAlignment="1">
      <alignment horizontal="center" vertical="center" wrapText="1"/>
    </xf>
    <xf numFmtId="0" fontId="7" fillId="2" borderId="22" xfId="3" applyFont="1" applyFill="1" applyBorder="1" applyAlignment="1">
      <alignment horizontal="center" vertical="center" wrapText="1"/>
    </xf>
  </cellXfs>
  <cellStyles count="7">
    <cellStyle name="桁区切り 2" xfId="5" xr:uid="{837028F7-6141-4C8A-97DA-0EF77E1FEE60}"/>
    <cellStyle name="標準" xfId="0" builtinId="0"/>
    <cellStyle name="標準 2 3" xfId="2" xr:uid="{4D9461C7-945C-452B-BD32-FD4C4D263C06}"/>
    <cellStyle name="標準 2 3 2" xfId="4" xr:uid="{CA4AD1BE-3D3E-4005-A81F-FC240B985359}"/>
    <cellStyle name="標準 4" xfId="1" xr:uid="{60F5D130-D734-42C5-95A4-1D8DE8F23735}"/>
    <cellStyle name="標準 4 2" xfId="3" xr:uid="{A99B5BB4-A8D3-43B5-AECF-2DC245C81919}"/>
    <cellStyle name="標準 6" xfId="6" xr:uid="{3E9BAC96-F9C7-4A01-8168-41287F57FD0B}"/>
  </cellStyles>
  <dxfs count="10"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6A29C-EC43-4349-9240-930C0597FF26}">
  <sheetPr>
    <pageSetUpPr fitToPage="1"/>
  </sheetPr>
  <dimension ref="A3:DD220"/>
  <sheetViews>
    <sheetView tabSelected="1" view="pageBreakPreview" topLeftCell="A10" zoomScale="80" zoomScaleNormal="100" zoomScaleSheetLayoutView="80" workbookViewId="0">
      <selection activeCell="AT48" sqref="AT48:AU49"/>
    </sheetView>
  </sheetViews>
  <sheetFormatPr defaultColWidth="2.625" defaultRowHeight="15" customHeight="1" x14ac:dyDescent="0.15"/>
  <cols>
    <col min="1" max="1" width="2.625" style="1"/>
    <col min="2" max="2" width="2.625" style="1" customWidth="1"/>
    <col min="3" max="16" width="2.625" style="1"/>
    <col min="17" max="36" width="2.625" style="1" customWidth="1"/>
    <col min="37" max="56" width="2.625" style="1"/>
    <col min="57" max="104" width="2.625" style="83"/>
    <col min="105" max="16384" width="2.625" style="1"/>
  </cols>
  <sheetData>
    <row r="3" spans="1:55" ht="15" customHeight="1" x14ac:dyDescent="0.1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13"/>
      <c r="N3" s="1" t="s">
        <v>121</v>
      </c>
      <c r="AR3" s="114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</row>
    <row r="4" spans="1:55" ht="15" customHeight="1" x14ac:dyDescent="0.15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9" t="s">
        <v>18</v>
      </c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</row>
    <row r="5" spans="1:55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E5" s="2"/>
    </row>
    <row r="6" spans="1:55" ht="1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E6" s="2"/>
    </row>
    <row r="7" spans="1:55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E7" s="2"/>
      <c r="AL7" s="1" t="s">
        <v>120</v>
      </c>
    </row>
    <row r="8" spans="1:55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E8" s="2"/>
    </row>
    <row r="9" spans="1:55" ht="1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194" t="str">
        <f>IF('様式３ 附表（明細書）※変更後'!O11="","",'様式３ 附表（明細書）※変更後'!O11)</f>
        <v/>
      </c>
      <c r="AM9" s="194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3"/>
      <c r="BC9" s="3"/>
    </row>
    <row r="10" spans="1:55" ht="15" customHeight="1" x14ac:dyDescent="0.15"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55" ht="15" customHeight="1" x14ac:dyDescent="0.15"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55" ht="15" customHeight="1" x14ac:dyDescent="0.15">
      <c r="A12" s="2"/>
      <c r="B12" s="1" t="s">
        <v>17</v>
      </c>
      <c r="C12" s="2"/>
      <c r="D12" s="2"/>
      <c r="E12" s="2"/>
      <c r="I12" s="4"/>
      <c r="J12" s="5"/>
      <c r="K12" s="215">
        <f>K14-K13</f>
        <v>0</v>
      </c>
      <c r="L12" s="216"/>
      <c r="M12" s="216"/>
      <c r="N12" s="216"/>
      <c r="O12" s="216"/>
      <c r="P12" s="216"/>
      <c r="Q12" s="216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V12" s="2"/>
      <c r="AW12" s="2"/>
      <c r="AX12" s="2"/>
      <c r="AY12" s="2"/>
      <c r="AZ12" s="2"/>
      <c r="BA12" s="2"/>
    </row>
    <row r="13" spans="1:55" ht="15" customHeight="1" x14ac:dyDescent="0.15">
      <c r="C13" s="9" t="s">
        <v>15</v>
      </c>
      <c r="K13" s="215">
        <f>AL22</f>
        <v>0</v>
      </c>
      <c r="L13" s="216"/>
      <c r="M13" s="216"/>
      <c r="N13" s="216"/>
      <c r="O13" s="216"/>
      <c r="P13" s="216"/>
      <c r="Q13" s="216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U13" s="6"/>
    </row>
    <row r="14" spans="1:55" ht="15" customHeight="1" x14ac:dyDescent="0.15">
      <c r="C14" s="9" t="s">
        <v>16</v>
      </c>
      <c r="K14" s="215">
        <f>AQ22</f>
        <v>0</v>
      </c>
      <c r="L14" s="216"/>
      <c r="M14" s="216"/>
      <c r="N14" s="216"/>
      <c r="O14" s="216"/>
      <c r="P14" s="216"/>
      <c r="Q14" s="216"/>
      <c r="AU14" s="7"/>
      <c r="BC14" s="6"/>
    </row>
    <row r="15" spans="1:55" ht="15" customHeight="1" x14ac:dyDescent="0.15">
      <c r="AU15" s="7"/>
      <c r="BC15" s="6"/>
    </row>
    <row r="16" spans="1:55" ht="15" customHeight="1" x14ac:dyDescent="0.15">
      <c r="AU16" s="7"/>
      <c r="BC16" s="6"/>
    </row>
    <row r="17" spans="1:55" ht="15" customHeight="1" x14ac:dyDescent="0.15">
      <c r="B17" s="1" t="s">
        <v>4</v>
      </c>
      <c r="AU17" s="7"/>
      <c r="BC17" s="6"/>
    </row>
    <row r="18" spans="1:55" ht="15" customHeight="1" x14ac:dyDescent="0.15">
      <c r="AU18" s="7"/>
      <c r="BC18" s="6" t="s">
        <v>0</v>
      </c>
    </row>
    <row r="19" spans="1:55" ht="15" customHeight="1" x14ac:dyDescent="0.15">
      <c r="B19" s="197" t="s">
        <v>5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217"/>
      <c r="R19" s="201" t="s">
        <v>6</v>
      </c>
      <c r="S19" s="202"/>
      <c r="T19" s="202"/>
      <c r="U19" s="202"/>
      <c r="V19" s="202"/>
      <c r="W19" s="202"/>
      <c r="X19" s="202"/>
      <c r="Y19" s="202"/>
      <c r="Z19" s="202"/>
      <c r="AA19" s="203"/>
      <c r="AB19" s="201" t="s">
        <v>1</v>
      </c>
      <c r="AC19" s="202"/>
      <c r="AD19" s="202"/>
      <c r="AE19" s="202"/>
      <c r="AF19" s="202"/>
      <c r="AG19" s="202"/>
      <c r="AH19" s="202"/>
      <c r="AI19" s="202"/>
      <c r="AJ19" s="202"/>
      <c r="AK19" s="203"/>
      <c r="AL19" s="201" t="s">
        <v>7</v>
      </c>
      <c r="AM19" s="202"/>
      <c r="AN19" s="202"/>
      <c r="AO19" s="202"/>
      <c r="AP19" s="202"/>
      <c r="AQ19" s="202"/>
      <c r="AR19" s="202"/>
      <c r="AS19" s="202"/>
      <c r="AT19" s="202"/>
      <c r="AU19" s="203"/>
      <c r="AV19" s="196" t="s">
        <v>8</v>
      </c>
      <c r="AW19" s="197"/>
      <c r="AX19" s="197"/>
      <c r="AY19" s="197"/>
      <c r="AZ19" s="197"/>
      <c r="BA19" s="197"/>
      <c r="BB19" s="197"/>
      <c r="BC19" s="197"/>
    </row>
    <row r="20" spans="1:55" ht="15" customHeight="1" x14ac:dyDescent="0.15"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217"/>
      <c r="R20" s="204"/>
      <c r="S20" s="205"/>
      <c r="T20" s="205"/>
      <c r="U20" s="205"/>
      <c r="V20" s="205"/>
      <c r="W20" s="205"/>
      <c r="X20" s="205"/>
      <c r="Y20" s="205"/>
      <c r="Z20" s="205"/>
      <c r="AA20" s="206"/>
      <c r="AB20" s="204"/>
      <c r="AC20" s="205"/>
      <c r="AD20" s="205"/>
      <c r="AE20" s="205"/>
      <c r="AF20" s="205"/>
      <c r="AG20" s="205"/>
      <c r="AH20" s="205"/>
      <c r="AI20" s="205"/>
      <c r="AJ20" s="205"/>
      <c r="AK20" s="206"/>
      <c r="AL20" s="204"/>
      <c r="AM20" s="205"/>
      <c r="AN20" s="205"/>
      <c r="AO20" s="205"/>
      <c r="AP20" s="205"/>
      <c r="AQ20" s="205"/>
      <c r="AR20" s="205"/>
      <c r="AS20" s="205"/>
      <c r="AT20" s="205"/>
      <c r="AU20" s="206"/>
      <c r="AV20" s="196"/>
      <c r="AW20" s="197"/>
      <c r="AX20" s="197"/>
      <c r="AY20" s="197"/>
      <c r="AZ20" s="197"/>
      <c r="BA20" s="197"/>
      <c r="BB20" s="197"/>
      <c r="BC20" s="197"/>
    </row>
    <row r="21" spans="1:55" ht="15" customHeight="1" thickBot="1" x14ac:dyDescent="0.2"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218"/>
      <c r="R21" s="200" t="s">
        <v>2</v>
      </c>
      <c r="S21" s="200"/>
      <c r="T21" s="200"/>
      <c r="U21" s="200"/>
      <c r="V21" s="200"/>
      <c r="W21" s="200" t="s">
        <v>3</v>
      </c>
      <c r="X21" s="200"/>
      <c r="Y21" s="200"/>
      <c r="Z21" s="200"/>
      <c r="AA21" s="200"/>
      <c r="AB21" s="200" t="s">
        <v>2</v>
      </c>
      <c r="AC21" s="200"/>
      <c r="AD21" s="200"/>
      <c r="AE21" s="200"/>
      <c r="AF21" s="200"/>
      <c r="AG21" s="200" t="s">
        <v>3</v>
      </c>
      <c r="AH21" s="200"/>
      <c r="AI21" s="200"/>
      <c r="AJ21" s="200"/>
      <c r="AK21" s="200"/>
      <c r="AL21" s="200" t="s">
        <v>2</v>
      </c>
      <c r="AM21" s="200"/>
      <c r="AN21" s="200"/>
      <c r="AO21" s="200"/>
      <c r="AP21" s="200"/>
      <c r="AQ21" s="200" t="s">
        <v>3</v>
      </c>
      <c r="AR21" s="200"/>
      <c r="AS21" s="200"/>
      <c r="AT21" s="200"/>
      <c r="AU21" s="200"/>
      <c r="AV21" s="198"/>
      <c r="AW21" s="199"/>
      <c r="AX21" s="199"/>
      <c r="AY21" s="199"/>
      <c r="AZ21" s="199"/>
      <c r="BA21" s="199"/>
      <c r="BB21" s="199"/>
      <c r="BC21" s="199"/>
    </row>
    <row r="22" spans="1:55" ht="15" customHeight="1" thickTop="1" x14ac:dyDescent="0.15">
      <c r="B22" s="188" t="s">
        <v>9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92">
        <f>SUM(R26:V37)</f>
        <v>0</v>
      </c>
      <c r="S22" s="192"/>
      <c r="T22" s="192"/>
      <c r="U22" s="192"/>
      <c r="V22" s="192"/>
      <c r="W22" s="192">
        <f>SUM(W26:AA37)</f>
        <v>0</v>
      </c>
      <c r="X22" s="192"/>
      <c r="Y22" s="192"/>
      <c r="Z22" s="192"/>
      <c r="AA22" s="192"/>
      <c r="AB22" s="192">
        <f>SUM(AB26:AF37)</f>
        <v>0</v>
      </c>
      <c r="AC22" s="192"/>
      <c r="AD22" s="192"/>
      <c r="AE22" s="192"/>
      <c r="AF22" s="192"/>
      <c r="AG22" s="192">
        <f>SUM(AG26:AK37)</f>
        <v>0</v>
      </c>
      <c r="AH22" s="192"/>
      <c r="AI22" s="192"/>
      <c r="AJ22" s="192"/>
      <c r="AK22" s="192"/>
      <c r="AL22" s="192">
        <f>SUM(AL26:AP37)</f>
        <v>0</v>
      </c>
      <c r="AM22" s="192"/>
      <c r="AN22" s="192"/>
      <c r="AO22" s="192"/>
      <c r="AP22" s="192"/>
      <c r="AQ22" s="192">
        <f>SUM(AQ26:AU37)</f>
        <v>0</v>
      </c>
      <c r="AR22" s="192"/>
      <c r="AS22" s="192"/>
      <c r="AT22" s="192"/>
      <c r="AU22" s="192"/>
      <c r="AV22" s="207"/>
      <c r="AW22" s="208"/>
      <c r="AX22" s="208"/>
      <c r="AY22" s="208"/>
      <c r="AZ22" s="208"/>
      <c r="BA22" s="208"/>
      <c r="BB22" s="208"/>
      <c r="BC22" s="208"/>
    </row>
    <row r="23" spans="1:55" ht="15" customHeight="1" x14ac:dyDescent="0.15"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209"/>
      <c r="AW23" s="210"/>
      <c r="AX23" s="210"/>
      <c r="AY23" s="210"/>
      <c r="AZ23" s="210"/>
      <c r="BA23" s="210"/>
      <c r="BB23" s="210"/>
      <c r="BC23" s="210"/>
    </row>
    <row r="24" spans="1:55" ht="15" customHeight="1" x14ac:dyDescent="0.15">
      <c r="B24" s="19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211"/>
      <c r="AW24" s="212"/>
      <c r="AX24" s="212"/>
      <c r="AY24" s="212"/>
      <c r="AZ24" s="212"/>
      <c r="BA24" s="212"/>
      <c r="BB24" s="212"/>
      <c r="BC24" s="212"/>
    </row>
    <row r="25" spans="1:55" ht="15" customHeight="1" x14ac:dyDescent="0.15"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213"/>
      <c r="AW25" s="214"/>
      <c r="AX25" s="214"/>
      <c r="AY25" s="214"/>
      <c r="AZ25" s="214"/>
      <c r="BA25" s="214"/>
      <c r="BB25" s="214"/>
      <c r="BC25" s="214"/>
    </row>
    <row r="26" spans="1:55" ht="15" customHeight="1" x14ac:dyDescent="0.15">
      <c r="A26" s="8"/>
      <c r="B26" s="186" t="s">
        <v>91</v>
      </c>
      <c r="C26" s="187"/>
      <c r="D26" s="187"/>
      <c r="E26" s="187"/>
      <c r="F26" s="187"/>
      <c r="G26" s="187"/>
      <c r="H26" s="187"/>
      <c r="I26" s="187"/>
      <c r="J26" s="187"/>
      <c r="K26" s="162" t="s">
        <v>94</v>
      </c>
      <c r="L26" s="163"/>
      <c r="M26" s="163"/>
      <c r="N26" s="163"/>
      <c r="O26" s="163"/>
      <c r="P26" s="163"/>
      <c r="Q26" s="164"/>
      <c r="R26" s="175">
        <f>SUMIFS('様式３ 附表（明細書）※当初'!$G$15:$G74,'様式３ 附表（明細書）※当初'!$C$15:$C74,"国立",'様式３ 附表（明細書）※当初'!$D$15:$D74,"幼稚園")</f>
        <v>0</v>
      </c>
      <c r="S26" s="176"/>
      <c r="T26" s="176"/>
      <c r="U26" s="176"/>
      <c r="V26" s="177"/>
      <c r="W26" s="175">
        <f>SUMIFS('様式３ 附表（明細書）※変更後'!$G$15:$G74,'様式３ 附表（明細書）※変更後'!$C$15:$C74,"国立",'様式３ 附表（明細書）※変更後'!$D$15:$D74,"幼稚園")</f>
        <v>0</v>
      </c>
      <c r="X26" s="176"/>
      <c r="Y26" s="176"/>
      <c r="Z26" s="176"/>
      <c r="AA26" s="177"/>
      <c r="AB26" s="175">
        <f>SUMIFS('様式３ 附表（明細書）※当初'!$H$15:$H74,'様式３ 附表（明細書）※当初'!$C$15:$C74,"国立",'様式３ 附表（明細書）※当初'!$D$15:$D74,"幼稚園")</f>
        <v>0</v>
      </c>
      <c r="AC26" s="176"/>
      <c r="AD26" s="176"/>
      <c r="AE26" s="176"/>
      <c r="AF26" s="177"/>
      <c r="AG26" s="175">
        <f>SUMIFS('様式３ 附表（明細書）※変更後'!$H$15:$H74,'様式３ 附表（明細書）※変更後'!$C$15:$C74,"国立",'様式３ 附表（明細書）※変更後'!$D$15:$D74,"幼稚園")</f>
        <v>0</v>
      </c>
      <c r="AH26" s="176"/>
      <c r="AI26" s="176"/>
      <c r="AJ26" s="176"/>
      <c r="AK26" s="177"/>
      <c r="AL26" s="175">
        <f>SUMIFS('様式３ 附表（明細書）※当初'!$I$15:$I74,'様式３ 附表（明細書）※当初'!$C$15:$C74,"国立",'様式３ 附表（明細書）※当初'!$D$15:$D74,"幼稚園")</f>
        <v>0</v>
      </c>
      <c r="AM26" s="176"/>
      <c r="AN26" s="176"/>
      <c r="AO26" s="176"/>
      <c r="AP26" s="177"/>
      <c r="AQ26" s="175">
        <f>SUMIFS('様式３ 附表（明細書）※変更後'!$I$15:$I74,'様式３ 附表（明細書）※変更後'!$C$15:$C74,"国立",'様式３ 附表（明細書）※変更後'!$D$15:$D74,"幼稚園")</f>
        <v>0</v>
      </c>
      <c r="AR26" s="176"/>
      <c r="AS26" s="176"/>
      <c r="AT26" s="176"/>
      <c r="AU26" s="177"/>
      <c r="AV26" s="184"/>
      <c r="AW26" s="184"/>
      <c r="AX26" s="184"/>
      <c r="AY26" s="184"/>
      <c r="AZ26" s="184"/>
      <c r="BA26" s="184"/>
      <c r="BB26" s="184"/>
      <c r="BC26" s="185"/>
    </row>
    <row r="27" spans="1:55" ht="15" customHeight="1" x14ac:dyDescent="0.15">
      <c r="A27" s="8"/>
      <c r="B27" s="186"/>
      <c r="C27" s="187"/>
      <c r="D27" s="187"/>
      <c r="E27" s="187"/>
      <c r="F27" s="187"/>
      <c r="G27" s="187"/>
      <c r="H27" s="187"/>
      <c r="I27" s="187"/>
      <c r="J27" s="187"/>
      <c r="K27" s="162"/>
      <c r="L27" s="163"/>
      <c r="M27" s="163"/>
      <c r="N27" s="163"/>
      <c r="O27" s="163"/>
      <c r="P27" s="163"/>
      <c r="Q27" s="164"/>
      <c r="R27" s="175"/>
      <c r="S27" s="176"/>
      <c r="T27" s="176"/>
      <c r="U27" s="176"/>
      <c r="V27" s="177"/>
      <c r="W27" s="175"/>
      <c r="X27" s="176"/>
      <c r="Y27" s="176"/>
      <c r="Z27" s="176"/>
      <c r="AA27" s="177"/>
      <c r="AB27" s="175"/>
      <c r="AC27" s="176"/>
      <c r="AD27" s="176"/>
      <c r="AE27" s="176"/>
      <c r="AF27" s="177"/>
      <c r="AG27" s="175"/>
      <c r="AH27" s="176"/>
      <c r="AI27" s="176"/>
      <c r="AJ27" s="176"/>
      <c r="AK27" s="177"/>
      <c r="AL27" s="175"/>
      <c r="AM27" s="176"/>
      <c r="AN27" s="176"/>
      <c r="AO27" s="176"/>
      <c r="AP27" s="177"/>
      <c r="AQ27" s="175"/>
      <c r="AR27" s="176"/>
      <c r="AS27" s="176"/>
      <c r="AT27" s="176"/>
      <c r="AU27" s="177"/>
      <c r="AV27" s="184"/>
      <c r="AW27" s="184"/>
      <c r="AX27" s="184"/>
      <c r="AY27" s="184"/>
      <c r="AZ27" s="184"/>
      <c r="BA27" s="184"/>
      <c r="BB27" s="184"/>
      <c r="BC27" s="185"/>
    </row>
    <row r="28" spans="1:55" ht="15" customHeight="1" x14ac:dyDescent="0.15">
      <c r="A28" s="8"/>
      <c r="B28" s="186"/>
      <c r="C28" s="187"/>
      <c r="D28" s="187"/>
      <c r="E28" s="187"/>
      <c r="F28" s="187"/>
      <c r="G28" s="187"/>
      <c r="H28" s="187"/>
      <c r="I28" s="187"/>
      <c r="J28" s="187"/>
      <c r="K28" s="162" t="s">
        <v>95</v>
      </c>
      <c r="L28" s="163"/>
      <c r="M28" s="163"/>
      <c r="N28" s="163"/>
      <c r="O28" s="163"/>
      <c r="P28" s="163"/>
      <c r="Q28" s="164"/>
      <c r="R28" s="175">
        <f>SUMIFS('様式３ 附表（明細書）※当初'!$G$15:$G74,'様式３ 附表（明細書）※当初'!$C$15:$C74,"国立",'様式３ 附表（明細書）※当初'!$D$15:$D74,"特別支援学校")</f>
        <v>0</v>
      </c>
      <c r="S28" s="176"/>
      <c r="T28" s="176"/>
      <c r="U28" s="176"/>
      <c r="V28" s="177"/>
      <c r="W28" s="175">
        <f>SUMIFS('様式３ 附表（明細書）※変更後'!$G$15:$G74,'様式３ 附表（明細書）※変更後'!$C$15:$C74,"国立",'様式３ 附表（明細書）※変更後'!$D$15:$D74,"特別支援学校")</f>
        <v>0</v>
      </c>
      <c r="X28" s="176"/>
      <c r="Y28" s="176"/>
      <c r="Z28" s="176"/>
      <c r="AA28" s="177"/>
      <c r="AB28" s="175">
        <f>SUMIFS('様式３ 附表（明細書）※当初'!$H$15:$H74,'様式３ 附表（明細書）※当初'!$C$15:$C74,"国立",'様式３ 附表（明細書）※当初'!$D$15:$D74,"特別支援学校")</f>
        <v>0</v>
      </c>
      <c r="AC28" s="176"/>
      <c r="AD28" s="176"/>
      <c r="AE28" s="176"/>
      <c r="AF28" s="177"/>
      <c r="AG28" s="175">
        <f>SUMIFS('様式３ 附表（明細書）※変更後'!$H$15:$H74,'様式３ 附表（明細書）※変更後'!$C$15:$C74,"国立",'様式３ 附表（明細書）※変更後'!$D$15:$D74,"特別支援学校")</f>
        <v>0</v>
      </c>
      <c r="AH28" s="176"/>
      <c r="AI28" s="176"/>
      <c r="AJ28" s="176"/>
      <c r="AK28" s="177"/>
      <c r="AL28" s="175">
        <f>SUMIFS('様式３ 附表（明細書）※当初'!$I$15:$I74,'様式３ 附表（明細書）※当初'!$C$15:$C74,"国立",'様式３ 附表（明細書）※当初'!$D$15:$D74,"特別支援学校")</f>
        <v>0</v>
      </c>
      <c r="AM28" s="176"/>
      <c r="AN28" s="176"/>
      <c r="AO28" s="176"/>
      <c r="AP28" s="177"/>
      <c r="AQ28" s="175">
        <f>SUMIFS('様式３ 附表（明細書）※変更後'!$I$15:$I74,'様式３ 附表（明細書）※変更後'!$C$15:$C74,"国立",'様式３ 附表（明細書）※変更後'!$D$15:$D74,"特別支援学校")</f>
        <v>0</v>
      </c>
      <c r="AR28" s="176"/>
      <c r="AS28" s="176"/>
      <c r="AT28" s="176"/>
      <c r="AU28" s="177"/>
      <c r="AV28" s="184"/>
      <c r="AW28" s="184"/>
      <c r="AX28" s="184"/>
      <c r="AY28" s="184"/>
      <c r="AZ28" s="184"/>
      <c r="BA28" s="184"/>
      <c r="BB28" s="184"/>
      <c r="BC28" s="185"/>
    </row>
    <row r="29" spans="1:55" ht="15" customHeight="1" x14ac:dyDescent="0.15">
      <c r="B29" s="186"/>
      <c r="C29" s="187"/>
      <c r="D29" s="187"/>
      <c r="E29" s="187"/>
      <c r="F29" s="187"/>
      <c r="G29" s="187"/>
      <c r="H29" s="187"/>
      <c r="I29" s="187"/>
      <c r="J29" s="187"/>
      <c r="K29" s="162"/>
      <c r="L29" s="163"/>
      <c r="M29" s="163"/>
      <c r="N29" s="163"/>
      <c r="O29" s="163"/>
      <c r="P29" s="163"/>
      <c r="Q29" s="164"/>
      <c r="R29" s="175"/>
      <c r="S29" s="176"/>
      <c r="T29" s="176"/>
      <c r="U29" s="176"/>
      <c r="V29" s="177"/>
      <c r="W29" s="175"/>
      <c r="X29" s="176"/>
      <c r="Y29" s="176"/>
      <c r="Z29" s="176"/>
      <c r="AA29" s="177"/>
      <c r="AB29" s="175"/>
      <c r="AC29" s="176"/>
      <c r="AD29" s="176"/>
      <c r="AE29" s="176"/>
      <c r="AF29" s="177"/>
      <c r="AG29" s="175"/>
      <c r="AH29" s="176"/>
      <c r="AI29" s="176"/>
      <c r="AJ29" s="176"/>
      <c r="AK29" s="177"/>
      <c r="AL29" s="175"/>
      <c r="AM29" s="176"/>
      <c r="AN29" s="176"/>
      <c r="AO29" s="176"/>
      <c r="AP29" s="177"/>
      <c r="AQ29" s="175"/>
      <c r="AR29" s="176"/>
      <c r="AS29" s="176"/>
      <c r="AT29" s="176"/>
      <c r="AU29" s="177"/>
      <c r="AV29" s="184"/>
      <c r="AW29" s="184"/>
      <c r="AX29" s="184"/>
      <c r="AY29" s="184"/>
      <c r="AZ29" s="184"/>
      <c r="BA29" s="184"/>
      <c r="BB29" s="184"/>
      <c r="BC29" s="185"/>
    </row>
    <row r="30" spans="1:55" ht="15" customHeight="1" x14ac:dyDescent="0.15">
      <c r="A30" s="8"/>
      <c r="B30" s="186" t="s">
        <v>92</v>
      </c>
      <c r="C30" s="187"/>
      <c r="D30" s="187"/>
      <c r="E30" s="187"/>
      <c r="F30" s="187"/>
      <c r="G30" s="187"/>
      <c r="H30" s="187"/>
      <c r="I30" s="187"/>
      <c r="J30" s="187"/>
      <c r="K30" s="162" t="s">
        <v>94</v>
      </c>
      <c r="L30" s="163"/>
      <c r="M30" s="163"/>
      <c r="N30" s="163"/>
      <c r="O30" s="163"/>
      <c r="P30" s="163"/>
      <c r="Q30" s="164"/>
      <c r="R30" s="175">
        <f>SUMIFS('様式３ 附表（明細書）※当初'!$G$15:$G74,'様式３ 附表（明細書）※当初'!$C$15:$C74,"公立",'様式３ 附表（明細書）※当初'!$D$15:$D74,"幼稚園")</f>
        <v>0</v>
      </c>
      <c r="S30" s="176"/>
      <c r="T30" s="176"/>
      <c r="U30" s="176"/>
      <c r="V30" s="177"/>
      <c r="W30" s="175">
        <f>SUMIFS('様式３ 附表（明細書）※変更後'!$G$15:$G74,'様式３ 附表（明細書）※変更後'!$C$15:$C74,"公立",'様式３ 附表（明細書）※変更後'!$D$15:$D74,"幼稚園")</f>
        <v>0</v>
      </c>
      <c r="X30" s="176"/>
      <c r="Y30" s="176"/>
      <c r="Z30" s="176"/>
      <c r="AA30" s="177"/>
      <c r="AB30" s="175">
        <f>SUMIFS('様式３ 附表（明細書）※当初'!$H$15:$H74,'様式３ 附表（明細書）※当初'!$C$15:$C74,"公立",'様式３ 附表（明細書）※当初'!$D$15:$D74,"幼稚園")</f>
        <v>0</v>
      </c>
      <c r="AC30" s="176"/>
      <c r="AD30" s="176"/>
      <c r="AE30" s="176"/>
      <c r="AF30" s="177"/>
      <c r="AG30" s="175">
        <f>SUMIFS('様式３ 附表（明細書）※変更後'!$H$15:$H74,'様式３ 附表（明細書）※変更後'!$C$15:$C74,"公立",'様式３ 附表（明細書）※変更後'!$D$15:$D74,"幼稚園")</f>
        <v>0</v>
      </c>
      <c r="AH30" s="176"/>
      <c r="AI30" s="176"/>
      <c r="AJ30" s="176"/>
      <c r="AK30" s="177"/>
      <c r="AL30" s="175">
        <f>SUMIFS('様式３ 附表（明細書）※当初'!$I$15:$I74,'様式３ 附表（明細書）※当初'!$C$15:$C74,"公立",'様式３ 附表（明細書）※当初'!$D$15:$D74,"幼稚園")</f>
        <v>0</v>
      </c>
      <c r="AM30" s="176"/>
      <c r="AN30" s="176"/>
      <c r="AO30" s="176"/>
      <c r="AP30" s="177"/>
      <c r="AQ30" s="175">
        <f>SUMIFS('様式３ 附表（明細書）※変更後'!$I$15:$I74,'様式３ 附表（明細書）※変更後'!$C$15:$C74,"公立",'様式３ 附表（明細書）※変更後'!$D$15:$D74,"幼稚園")</f>
        <v>0</v>
      </c>
      <c r="AR30" s="176"/>
      <c r="AS30" s="176"/>
      <c r="AT30" s="176"/>
      <c r="AU30" s="177"/>
      <c r="AV30" s="184"/>
      <c r="AW30" s="184"/>
      <c r="AX30" s="184"/>
      <c r="AY30" s="184"/>
      <c r="AZ30" s="184"/>
      <c r="BA30" s="184"/>
      <c r="BB30" s="184"/>
      <c r="BC30" s="185"/>
    </row>
    <row r="31" spans="1:55" ht="15" customHeight="1" x14ac:dyDescent="0.15">
      <c r="A31" s="8"/>
      <c r="B31" s="186"/>
      <c r="C31" s="187"/>
      <c r="D31" s="187"/>
      <c r="E31" s="187"/>
      <c r="F31" s="187"/>
      <c r="G31" s="187"/>
      <c r="H31" s="187"/>
      <c r="I31" s="187"/>
      <c r="J31" s="187"/>
      <c r="K31" s="162"/>
      <c r="L31" s="163"/>
      <c r="M31" s="163"/>
      <c r="N31" s="163"/>
      <c r="O31" s="163"/>
      <c r="P31" s="163"/>
      <c r="Q31" s="164"/>
      <c r="R31" s="175"/>
      <c r="S31" s="176"/>
      <c r="T31" s="176"/>
      <c r="U31" s="176"/>
      <c r="V31" s="177"/>
      <c r="W31" s="175"/>
      <c r="X31" s="176"/>
      <c r="Y31" s="176"/>
      <c r="Z31" s="176"/>
      <c r="AA31" s="177"/>
      <c r="AB31" s="175"/>
      <c r="AC31" s="176"/>
      <c r="AD31" s="176"/>
      <c r="AE31" s="176"/>
      <c r="AF31" s="177"/>
      <c r="AG31" s="175"/>
      <c r="AH31" s="176"/>
      <c r="AI31" s="176"/>
      <c r="AJ31" s="176"/>
      <c r="AK31" s="177"/>
      <c r="AL31" s="175"/>
      <c r="AM31" s="176"/>
      <c r="AN31" s="176"/>
      <c r="AO31" s="176"/>
      <c r="AP31" s="177"/>
      <c r="AQ31" s="175"/>
      <c r="AR31" s="176"/>
      <c r="AS31" s="176"/>
      <c r="AT31" s="176"/>
      <c r="AU31" s="177"/>
      <c r="AV31" s="184"/>
      <c r="AW31" s="184"/>
      <c r="AX31" s="184"/>
      <c r="AY31" s="184"/>
      <c r="AZ31" s="184"/>
      <c r="BA31" s="184"/>
      <c r="BB31" s="184"/>
      <c r="BC31" s="185"/>
    </row>
    <row r="32" spans="1:55" ht="15" customHeight="1" x14ac:dyDescent="0.15">
      <c r="B32" s="186"/>
      <c r="C32" s="187"/>
      <c r="D32" s="187"/>
      <c r="E32" s="187"/>
      <c r="F32" s="187"/>
      <c r="G32" s="187"/>
      <c r="H32" s="187"/>
      <c r="I32" s="187"/>
      <c r="J32" s="187"/>
      <c r="K32" s="162" t="s">
        <v>95</v>
      </c>
      <c r="L32" s="163"/>
      <c r="M32" s="163"/>
      <c r="N32" s="163"/>
      <c r="O32" s="163"/>
      <c r="P32" s="163"/>
      <c r="Q32" s="164"/>
      <c r="R32" s="175">
        <f>SUMIFS('様式３ 附表（明細書）※当初'!$G$15:$G74,'様式３ 附表（明細書）※当初'!$C$15:$C74,"公立",'様式３ 附表（明細書）※当初'!$D$15:$D74,"特別支援学校")</f>
        <v>0</v>
      </c>
      <c r="S32" s="176"/>
      <c r="T32" s="176"/>
      <c r="U32" s="176"/>
      <c r="V32" s="177"/>
      <c r="W32" s="175">
        <f>SUMIFS('様式３ 附表（明細書）※変更後'!$G$15:$G74,'様式３ 附表（明細書）※変更後'!$C$15:$C74,"公立",'様式３ 附表（明細書）※変更後'!$D$15:$D74,"特別支援学校")</f>
        <v>0</v>
      </c>
      <c r="X32" s="176"/>
      <c r="Y32" s="176"/>
      <c r="Z32" s="176"/>
      <c r="AA32" s="177"/>
      <c r="AB32" s="175">
        <f>SUMIFS('様式３ 附表（明細書）※当初'!$H$15:$H74,'様式３ 附表（明細書）※当初'!$C$15:$C74,"公立",'様式３ 附表（明細書）※当初'!$D$15:$D74,"特別支援学校")</f>
        <v>0</v>
      </c>
      <c r="AC32" s="176"/>
      <c r="AD32" s="176"/>
      <c r="AE32" s="176"/>
      <c r="AF32" s="177"/>
      <c r="AG32" s="175">
        <f>SUMIFS('様式３ 附表（明細書）※変更後'!$H$15:$H74,'様式３ 附表（明細書）※変更後'!$C$15:$C74,"公立",'様式３ 附表（明細書）※変更後'!$D$15:$D74,"特別支援学校")</f>
        <v>0</v>
      </c>
      <c r="AH32" s="176"/>
      <c r="AI32" s="176"/>
      <c r="AJ32" s="176"/>
      <c r="AK32" s="177"/>
      <c r="AL32" s="175">
        <f>SUMIFS('様式３ 附表（明細書）※当初'!$I$15:$I74,'様式３ 附表（明細書）※当初'!$C$15:$C74,"公立",'様式３ 附表（明細書）※当初'!$D$15:$D74,"特別支援学校")</f>
        <v>0</v>
      </c>
      <c r="AM32" s="176"/>
      <c r="AN32" s="176"/>
      <c r="AO32" s="176"/>
      <c r="AP32" s="177"/>
      <c r="AQ32" s="175">
        <f>SUMIFS('様式３ 附表（明細書）※変更後'!$I$15:$I74,'様式３ 附表（明細書）※変更後'!$C$15:$C74,"公立",'様式３ 附表（明細書）※変更後'!$D$15:$D74,"特別支援学校")</f>
        <v>0</v>
      </c>
      <c r="AR32" s="176"/>
      <c r="AS32" s="176"/>
      <c r="AT32" s="176"/>
      <c r="AU32" s="177"/>
      <c r="AV32" s="184"/>
      <c r="AW32" s="184"/>
      <c r="AX32" s="184"/>
      <c r="AY32" s="184"/>
      <c r="AZ32" s="184"/>
      <c r="BA32" s="184"/>
      <c r="BB32" s="184"/>
      <c r="BC32" s="185"/>
    </row>
    <row r="33" spans="1:108" ht="15" customHeight="1" x14ac:dyDescent="0.15">
      <c r="B33" s="186"/>
      <c r="C33" s="187"/>
      <c r="D33" s="187"/>
      <c r="E33" s="187"/>
      <c r="F33" s="187"/>
      <c r="G33" s="187"/>
      <c r="H33" s="187"/>
      <c r="I33" s="187"/>
      <c r="J33" s="187"/>
      <c r="K33" s="162"/>
      <c r="L33" s="163"/>
      <c r="M33" s="163"/>
      <c r="N33" s="163"/>
      <c r="O33" s="163"/>
      <c r="P33" s="163"/>
      <c r="Q33" s="164"/>
      <c r="R33" s="175"/>
      <c r="S33" s="176"/>
      <c r="T33" s="176"/>
      <c r="U33" s="176"/>
      <c r="V33" s="177"/>
      <c r="W33" s="175"/>
      <c r="X33" s="176"/>
      <c r="Y33" s="176"/>
      <c r="Z33" s="176"/>
      <c r="AA33" s="177"/>
      <c r="AB33" s="175"/>
      <c r="AC33" s="176"/>
      <c r="AD33" s="176"/>
      <c r="AE33" s="176"/>
      <c r="AF33" s="177"/>
      <c r="AG33" s="175"/>
      <c r="AH33" s="176"/>
      <c r="AI33" s="176"/>
      <c r="AJ33" s="176"/>
      <c r="AK33" s="177"/>
      <c r="AL33" s="175"/>
      <c r="AM33" s="176"/>
      <c r="AN33" s="176"/>
      <c r="AO33" s="176"/>
      <c r="AP33" s="177"/>
      <c r="AQ33" s="175"/>
      <c r="AR33" s="176"/>
      <c r="AS33" s="176"/>
      <c r="AT33" s="176"/>
      <c r="AU33" s="177"/>
      <c r="AV33" s="184"/>
      <c r="AW33" s="184"/>
      <c r="AX33" s="184"/>
      <c r="AY33" s="184"/>
      <c r="AZ33" s="184"/>
      <c r="BA33" s="184"/>
      <c r="BB33" s="184"/>
      <c r="BC33" s="185"/>
    </row>
    <row r="34" spans="1:108" ht="15" customHeight="1" x14ac:dyDescent="0.15">
      <c r="A34" s="8"/>
      <c r="B34" s="186" t="s">
        <v>93</v>
      </c>
      <c r="C34" s="187"/>
      <c r="D34" s="187"/>
      <c r="E34" s="187"/>
      <c r="F34" s="187"/>
      <c r="G34" s="187"/>
      <c r="H34" s="187"/>
      <c r="I34" s="187"/>
      <c r="J34" s="187"/>
      <c r="K34" s="162" t="s">
        <v>94</v>
      </c>
      <c r="L34" s="163"/>
      <c r="M34" s="163"/>
      <c r="N34" s="163"/>
      <c r="O34" s="163"/>
      <c r="P34" s="163"/>
      <c r="Q34" s="164"/>
      <c r="R34" s="175">
        <f>SUMIFS('様式３ 附表（明細書）※当初'!$G$15:$G74,'様式３ 附表（明細書）※当初'!$C$15:$C74,"私立",'様式３ 附表（明細書）※当初'!$D$15:$D74,"幼稚園")</f>
        <v>0</v>
      </c>
      <c r="S34" s="176"/>
      <c r="T34" s="176"/>
      <c r="U34" s="176"/>
      <c r="V34" s="177"/>
      <c r="W34" s="175">
        <f>SUMIFS('様式３ 附表（明細書）※変更後'!$G$15:$G74,'様式３ 附表（明細書）※変更後'!$C$15:$C74,"私立",'様式３ 附表（明細書）※変更後'!$D$15:$D74,"幼稚園")</f>
        <v>0</v>
      </c>
      <c r="X34" s="176"/>
      <c r="Y34" s="176"/>
      <c r="Z34" s="176"/>
      <c r="AA34" s="177"/>
      <c r="AB34" s="175">
        <f>SUMIFS('様式３ 附表（明細書）※当初'!$H$15:$H74,'様式３ 附表（明細書）※当初'!$C$15:$C74,"私立",'様式３ 附表（明細書）※当初'!$D$15:$D74,"幼稚園")</f>
        <v>0</v>
      </c>
      <c r="AC34" s="176"/>
      <c r="AD34" s="176"/>
      <c r="AE34" s="176"/>
      <c r="AF34" s="177"/>
      <c r="AG34" s="175">
        <f>SUMIFS('様式３ 附表（明細書）※変更後'!$H$15:$H74,'様式３ 附表（明細書）※変更後'!$C$15:$C74,"私立",'様式３ 附表（明細書）※変更後'!$D$15:$D74,"幼稚園")</f>
        <v>0</v>
      </c>
      <c r="AH34" s="176"/>
      <c r="AI34" s="176"/>
      <c r="AJ34" s="176"/>
      <c r="AK34" s="177"/>
      <c r="AL34" s="175">
        <f>SUMIFS('様式３ 附表（明細書）※当初'!$I$15:$I74,'様式３ 附表（明細書）※当初'!$C$15:$C74,"私立",'様式３ 附表（明細書）※当初'!$D$15:$D74,"幼稚園")</f>
        <v>0</v>
      </c>
      <c r="AM34" s="176"/>
      <c r="AN34" s="176"/>
      <c r="AO34" s="176"/>
      <c r="AP34" s="177"/>
      <c r="AQ34" s="175">
        <f>SUMIFS('様式３ 附表（明細書）※変更後'!$I$15:$I74,'様式３ 附表（明細書）※変更後'!$C$15:$C74,"私立",'様式３ 附表（明細書）※変更後'!$D$15:$D74,"幼稚園")</f>
        <v>0</v>
      </c>
      <c r="AR34" s="176"/>
      <c r="AS34" s="176"/>
      <c r="AT34" s="176"/>
      <c r="AU34" s="177"/>
      <c r="AV34" s="184"/>
      <c r="AW34" s="184"/>
      <c r="AX34" s="184"/>
      <c r="AY34" s="184"/>
      <c r="AZ34" s="184"/>
      <c r="BA34" s="184"/>
      <c r="BB34" s="184"/>
      <c r="BC34" s="185"/>
    </row>
    <row r="35" spans="1:108" ht="15" customHeight="1" x14ac:dyDescent="0.15">
      <c r="A35" s="8"/>
      <c r="B35" s="186"/>
      <c r="C35" s="187"/>
      <c r="D35" s="187"/>
      <c r="E35" s="187"/>
      <c r="F35" s="187"/>
      <c r="G35" s="187"/>
      <c r="H35" s="187"/>
      <c r="I35" s="187"/>
      <c r="J35" s="187"/>
      <c r="K35" s="162"/>
      <c r="L35" s="163"/>
      <c r="M35" s="163"/>
      <c r="N35" s="163"/>
      <c r="O35" s="163"/>
      <c r="P35" s="163"/>
      <c r="Q35" s="164"/>
      <c r="R35" s="175"/>
      <c r="S35" s="176"/>
      <c r="T35" s="176"/>
      <c r="U35" s="176"/>
      <c r="V35" s="177"/>
      <c r="W35" s="175"/>
      <c r="X35" s="176"/>
      <c r="Y35" s="176"/>
      <c r="Z35" s="176"/>
      <c r="AA35" s="177"/>
      <c r="AB35" s="175"/>
      <c r="AC35" s="176"/>
      <c r="AD35" s="176"/>
      <c r="AE35" s="176"/>
      <c r="AF35" s="177"/>
      <c r="AG35" s="175"/>
      <c r="AH35" s="176"/>
      <c r="AI35" s="176"/>
      <c r="AJ35" s="176"/>
      <c r="AK35" s="177"/>
      <c r="AL35" s="175"/>
      <c r="AM35" s="176"/>
      <c r="AN35" s="176"/>
      <c r="AO35" s="176"/>
      <c r="AP35" s="177"/>
      <c r="AQ35" s="175"/>
      <c r="AR35" s="176"/>
      <c r="AS35" s="176"/>
      <c r="AT35" s="176"/>
      <c r="AU35" s="177"/>
      <c r="AV35" s="184"/>
      <c r="AW35" s="184"/>
      <c r="AX35" s="184"/>
      <c r="AY35" s="184"/>
      <c r="AZ35" s="184"/>
      <c r="BA35" s="184"/>
      <c r="BB35" s="184"/>
      <c r="BC35" s="185"/>
    </row>
    <row r="36" spans="1:108" ht="15" customHeight="1" x14ac:dyDescent="0.15">
      <c r="B36" s="186"/>
      <c r="C36" s="187"/>
      <c r="D36" s="187"/>
      <c r="E36" s="187"/>
      <c r="F36" s="187"/>
      <c r="G36" s="187"/>
      <c r="H36" s="187"/>
      <c r="I36" s="187"/>
      <c r="J36" s="187"/>
      <c r="K36" s="162" t="s">
        <v>95</v>
      </c>
      <c r="L36" s="163"/>
      <c r="M36" s="163"/>
      <c r="N36" s="163"/>
      <c r="O36" s="163"/>
      <c r="P36" s="163"/>
      <c r="Q36" s="164"/>
      <c r="R36" s="175">
        <f>SUMIFS('様式３ 附表（明細書）※当初'!$G$15:$G74,'様式３ 附表（明細書）※当初'!$C$15:$C74,"私立",'様式３ 附表（明細書）※当初'!$D$15:$D74,"特別支援学校")</f>
        <v>0</v>
      </c>
      <c r="S36" s="176"/>
      <c r="T36" s="176"/>
      <c r="U36" s="176"/>
      <c r="V36" s="177"/>
      <c r="W36" s="175">
        <f>SUMIFS('様式３ 附表（明細書）※変更後'!$G$15:$G74,'様式３ 附表（明細書）※変更後'!$C$15:$C74,"私立",'様式３ 附表（明細書）※変更後'!$D$15:$D74,"特別支援学校")</f>
        <v>0</v>
      </c>
      <c r="X36" s="176"/>
      <c r="Y36" s="176"/>
      <c r="Z36" s="176"/>
      <c r="AA36" s="177"/>
      <c r="AB36" s="175">
        <f>SUMIFS('様式３ 附表（明細書）※当初'!$H$15:$H74,'様式３ 附表（明細書）※当初'!$C$15:$C74,"私立",'様式３ 附表（明細書）※当初'!$D$15:$D74,"特別支援学校")</f>
        <v>0</v>
      </c>
      <c r="AC36" s="176"/>
      <c r="AD36" s="176"/>
      <c r="AE36" s="176"/>
      <c r="AF36" s="177"/>
      <c r="AG36" s="175">
        <f>SUMIFS('様式３ 附表（明細書）※変更後'!$H$15:$H74,'様式３ 附表（明細書）※変更後'!$C$15:$C74,"私立",'様式３ 附表（明細書）※変更後'!$D$15:$D74,"特別支援学校")</f>
        <v>0</v>
      </c>
      <c r="AH36" s="176"/>
      <c r="AI36" s="176"/>
      <c r="AJ36" s="176"/>
      <c r="AK36" s="177"/>
      <c r="AL36" s="175">
        <f>SUMIFS('様式３ 附表（明細書）※当初'!$I$15:$I74,'様式３ 附表（明細書）※当初'!$C$15:$C74,"私立",'様式３ 附表（明細書）※当初'!$D$15:$D74,"特別支援学校")</f>
        <v>0</v>
      </c>
      <c r="AM36" s="176"/>
      <c r="AN36" s="176"/>
      <c r="AO36" s="176"/>
      <c r="AP36" s="177"/>
      <c r="AQ36" s="175">
        <f>SUMIFS('様式３ 附表（明細書）※変更後'!$I$15:$I74,'様式３ 附表（明細書）※変更後'!$C$15:$C74,"私立",'様式３ 附表（明細書）※変更後'!$D$15:$D74,"特別支援学校")</f>
        <v>0</v>
      </c>
      <c r="AR36" s="176"/>
      <c r="AS36" s="176"/>
      <c r="AT36" s="176"/>
      <c r="AU36" s="177"/>
      <c r="AV36" s="184"/>
      <c r="AW36" s="184"/>
      <c r="AX36" s="184"/>
      <c r="AY36" s="184"/>
      <c r="AZ36" s="184"/>
      <c r="BA36" s="184"/>
      <c r="BB36" s="184"/>
      <c r="BC36" s="185"/>
    </row>
    <row r="37" spans="1:108" ht="15" customHeight="1" x14ac:dyDescent="0.15">
      <c r="B37" s="186"/>
      <c r="C37" s="187"/>
      <c r="D37" s="187"/>
      <c r="E37" s="187"/>
      <c r="F37" s="187"/>
      <c r="G37" s="187"/>
      <c r="H37" s="187"/>
      <c r="I37" s="187"/>
      <c r="J37" s="187"/>
      <c r="K37" s="162"/>
      <c r="L37" s="163"/>
      <c r="M37" s="163"/>
      <c r="N37" s="163"/>
      <c r="O37" s="163"/>
      <c r="P37" s="163"/>
      <c r="Q37" s="164"/>
      <c r="R37" s="175"/>
      <c r="S37" s="176"/>
      <c r="T37" s="176"/>
      <c r="U37" s="176"/>
      <c r="V37" s="177"/>
      <c r="W37" s="175"/>
      <c r="X37" s="176"/>
      <c r="Y37" s="176"/>
      <c r="Z37" s="176"/>
      <c r="AA37" s="177"/>
      <c r="AB37" s="175"/>
      <c r="AC37" s="176"/>
      <c r="AD37" s="176"/>
      <c r="AE37" s="176"/>
      <c r="AF37" s="177"/>
      <c r="AG37" s="175"/>
      <c r="AH37" s="176"/>
      <c r="AI37" s="176"/>
      <c r="AJ37" s="176"/>
      <c r="AK37" s="177"/>
      <c r="AL37" s="175"/>
      <c r="AM37" s="176"/>
      <c r="AN37" s="176"/>
      <c r="AO37" s="176"/>
      <c r="AP37" s="177"/>
      <c r="AQ37" s="175"/>
      <c r="AR37" s="176"/>
      <c r="AS37" s="176"/>
      <c r="AT37" s="176"/>
      <c r="AU37" s="177"/>
      <c r="AV37" s="184"/>
      <c r="AW37" s="184"/>
      <c r="AX37" s="184"/>
      <c r="AY37" s="184"/>
      <c r="AZ37" s="184"/>
      <c r="BA37" s="184"/>
      <c r="BB37" s="184"/>
      <c r="BC37" s="185"/>
    </row>
    <row r="40" spans="1:108" ht="15" customHeight="1" x14ac:dyDescent="0.15">
      <c r="B40" s="1" t="s">
        <v>10</v>
      </c>
    </row>
    <row r="42" spans="1:108" ht="15" customHeight="1" x14ac:dyDescent="0.15">
      <c r="B42" s="179" t="s">
        <v>11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16" t="s">
        <v>12</v>
      </c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8"/>
      <c r="AL42" s="116" t="s">
        <v>107</v>
      </c>
      <c r="AM42" s="117"/>
      <c r="AN42" s="117"/>
      <c r="AO42" s="117"/>
      <c r="AP42" s="117"/>
      <c r="AQ42" s="117"/>
      <c r="AR42" s="117"/>
      <c r="AS42" s="117"/>
      <c r="AT42" s="117"/>
      <c r="AU42" s="118"/>
      <c r="AV42" s="116" t="s">
        <v>8</v>
      </c>
      <c r="AW42" s="117"/>
      <c r="AX42" s="117"/>
      <c r="AY42" s="117"/>
      <c r="AZ42" s="117"/>
      <c r="BA42" s="117"/>
      <c r="BB42" s="117"/>
      <c r="BC42" s="118"/>
      <c r="BD42" s="95"/>
      <c r="BE42" s="95"/>
      <c r="DA42" s="83"/>
      <c r="DB42" s="83"/>
      <c r="DC42" s="83"/>
      <c r="DD42" s="83"/>
    </row>
    <row r="43" spans="1:108" ht="15" customHeight="1" x14ac:dyDescent="0.15"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66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8"/>
      <c r="AL43" s="119"/>
      <c r="AM43" s="120"/>
      <c r="AN43" s="120"/>
      <c r="AO43" s="120"/>
      <c r="AP43" s="120"/>
      <c r="AQ43" s="120"/>
      <c r="AR43" s="120"/>
      <c r="AS43" s="120"/>
      <c r="AT43" s="120"/>
      <c r="AU43" s="121"/>
      <c r="AV43" s="119"/>
      <c r="AW43" s="120"/>
      <c r="AX43" s="120"/>
      <c r="AY43" s="120"/>
      <c r="AZ43" s="120"/>
      <c r="BA43" s="120"/>
      <c r="BB43" s="120"/>
      <c r="BC43" s="121"/>
      <c r="BD43" s="95"/>
      <c r="BE43" s="95"/>
      <c r="DA43" s="83"/>
      <c r="DB43" s="83"/>
      <c r="DC43" s="83"/>
      <c r="DD43" s="83"/>
    </row>
    <row r="44" spans="1:108" ht="15" customHeight="1" x14ac:dyDescent="0.15"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69" t="s">
        <v>13</v>
      </c>
      <c r="S44" s="170"/>
      <c r="T44" s="170"/>
      <c r="U44" s="170"/>
      <c r="V44" s="170"/>
      <c r="W44" s="170"/>
      <c r="X44" s="170"/>
      <c r="Y44" s="170"/>
      <c r="Z44" s="170"/>
      <c r="AA44" s="171"/>
      <c r="AB44" s="169" t="s">
        <v>14</v>
      </c>
      <c r="AC44" s="170"/>
      <c r="AD44" s="170"/>
      <c r="AE44" s="170"/>
      <c r="AF44" s="170"/>
      <c r="AG44" s="170"/>
      <c r="AH44" s="170"/>
      <c r="AI44" s="170"/>
      <c r="AJ44" s="170"/>
      <c r="AK44" s="171"/>
      <c r="AL44" s="119"/>
      <c r="AM44" s="120"/>
      <c r="AN44" s="120"/>
      <c r="AO44" s="120"/>
      <c r="AP44" s="120"/>
      <c r="AQ44" s="120"/>
      <c r="AR44" s="120"/>
      <c r="AS44" s="120"/>
      <c r="AT44" s="120"/>
      <c r="AU44" s="121"/>
      <c r="AV44" s="119"/>
      <c r="AW44" s="120"/>
      <c r="AX44" s="120"/>
      <c r="AY44" s="120"/>
      <c r="AZ44" s="120"/>
      <c r="BA44" s="120"/>
      <c r="BB44" s="120"/>
      <c r="BC44" s="121"/>
      <c r="BD44" s="95"/>
      <c r="BE44" s="95"/>
      <c r="DA44" s="83"/>
      <c r="DB44" s="83"/>
      <c r="DC44" s="83"/>
      <c r="DD44" s="83"/>
    </row>
    <row r="45" spans="1:108" ht="15" customHeight="1" thickBot="1" x14ac:dyDescent="0.2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72" t="s">
        <v>105</v>
      </c>
      <c r="S45" s="173"/>
      <c r="T45" s="173"/>
      <c r="U45" s="173"/>
      <c r="V45" s="174"/>
      <c r="W45" s="172" t="s">
        <v>106</v>
      </c>
      <c r="X45" s="173"/>
      <c r="Y45" s="173"/>
      <c r="Z45" s="173"/>
      <c r="AA45" s="174"/>
      <c r="AB45" s="172" t="s">
        <v>105</v>
      </c>
      <c r="AC45" s="173"/>
      <c r="AD45" s="173"/>
      <c r="AE45" s="173"/>
      <c r="AF45" s="174"/>
      <c r="AG45" s="172" t="s">
        <v>106</v>
      </c>
      <c r="AH45" s="173"/>
      <c r="AI45" s="173"/>
      <c r="AJ45" s="173"/>
      <c r="AK45" s="174"/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122"/>
      <c r="AW45" s="123"/>
      <c r="AX45" s="123"/>
      <c r="AY45" s="123"/>
      <c r="AZ45" s="123"/>
      <c r="BA45" s="123"/>
      <c r="BB45" s="123"/>
      <c r="BC45" s="124"/>
      <c r="BD45" s="95"/>
      <c r="BE45" s="95"/>
      <c r="DA45" s="83"/>
      <c r="DB45" s="83"/>
      <c r="DC45" s="83"/>
      <c r="DD45" s="83"/>
    </row>
    <row r="46" spans="1:108" ht="15" customHeight="1" thickTop="1" x14ac:dyDescent="0.15">
      <c r="B46" s="181" t="s">
        <v>9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78">
        <f>SUM(R50:V61)</f>
        <v>0</v>
      </c>
      <c r="S46" s="178"/>
      <c r="T46" s="178"/>
      <c r="U46" s="178"/>
      <c r="V46" s="178"/>
      <c r="W46" s="178">
        <f>SUM(W50:AA61)</f>
        <v>0</v>
      </c>
      <c r="X46" s="178"/>
      <c r="Y46" s="178"/>
      <c r="Z46" s="178"/>
      <c r="AA46" s="178"/>
      <c r="AB46" s="178">
        <f>SUM(AB50:AF61)</f>
        <v>0</v>
      </c>
      <c r="AC46" s="178"/>
      <c r="AD46" s="178"/>
      <c r="AE46" s="178"/>
      <c r="AF46" s="178"/>
      <c r="AG46" s="178">
        <f>SUM(AG50:AK61)</f>
        <v>0</v>
      </c>
      <c r="AH46" s="178"/>
      <c r="AI46" s="178"/>
      <c r="AJ46" s="178"/>
      <c r="AK46" s="178"/>
      <c r="AL46" s="158" t="s">
        <v>36</v>
      </c>
      <c r="AM46" s="159"/>
      <c r="AN46" s="142" t="s">
        <v>104</v>
      </c>
      <c r="AO46" s="143"/>
      <c r="AP46" s="142" t="s">
        <v>38</v>
      </c>
      <c r="AQ46" s="143"/>
      <c r="AR46" s="142" t="s">
        <v>39</v>
      </c>
      <c r="AS46" s="143"/>
      <c r="AT46" s="146" t="s">
        <v>40</v>
      </c>
      <c r="AU46" s="147"/>
      <c r="AV46" s="125"/>
      <c r="AW46" s="126"/>
      <c r="AX46" s="126"/>
      <c r="AY46" s="126"/>
      <c r="AZ46" s="126"/>
      <c r="BA46" s="126"/>
      <c r="BB46" s="126"/>
      <c r="BC46" s="127"/>
      <c r="BD46" s="83"/>
      <c r="DA46" s="83"/>
      <c r="DB46" s="83"/>
      <c r="DC46" s="83"/>
      <c r="DD46" s="83"/>
    </row>
    <row r="47" spans="1:108" ht="15" customHeight="1" x14ac:dyDescent="0.15"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60"/>
      <c r="AM47" s="161"/>
      <c r="AN47" s="144"/>
      <c r="AO47" s="145"/>
      <c r="AP47" s="144"/>
      <c r="AQ47" s="145"/>
      <c r="AR47" s="144"/>
      <c r="AS47" s="145"/>
      <c r="AT47" s="148"/>
      <c r="AU47" s="149"/>
      <c r="AV47" s="128"/>
      <c r="AW47" s="129"/>
      <c r="AX47" s="129"/>
      <c r="AY47" s="129"/>
      <c r="AZ47" s="129"/>
      <c r="BA47" s="129"/>
      <c r="BB47" s="129"/>
      <c r="BC47" s="130"/>
      <c r="BD47" s="83"/>
      <c r="DA47" s="83"/>
      <c r="DB47" s="83"/>
      <c r="DC47" s="83"/>
      <c r="DD47" s="83"/>
    </row>
    <row r="48" spans="1:108" ht="15" customHeight="1" x14ac:dyDescent="0.15"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37">
        <f>SUM(AL50:AM61)</f>
        <v>0</v>
      </c>
      <c r="AM48" s="138"/>
      <c r="AN48" s="137">
        <f>SUM(AN50:AO61)</f>
        <v>0</v>
      </c>
      <c r="AO48" s="138"/>
      <c r="AP48" s="150">
        <f>SUM(AP50:AQ61)</f>
        <v>0</v>
      </c>
      <c r="AQ48" s="151"/>
      <c r="AR48" s="150">
        <f>SUM(AR50:AS61)</f>
        <v>0</v>
      </c>
      <c r="AS48" s="151"/>
      <c r="AT48" s="154">
        <f>SUM(AT50:AU61)</f>
        <v>0</v>
      </c>
      <c r="AU48" s="155"/>
      <c r="AV48" s="128"/>
      <c r="AW48" s="129"/>
      <c r="AX48" s="129"/>
      <c r="AY48" s="129"/>
      <c r="AZ48" s="129"/>
      <c r="BA48" s="129"/>
      <c r="BB48" s="129"/>
      <c r="BC48" s="130"/>
      <c r="BD48" s="83"/>
      <c r="DA48" s="83"/>
      <c r="DB48" s="83"/>
      <c r="DC48" s="83"/>
      <c r="DD48" s="83"/>
    </row>
    <row r="49" spans="1:108" ht="15" customHeight="1" x14ac:dyDescent="0.15"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39"/>
      <c r="AM49" s="140"/>
      <c r="AN49" s="139"/>
      <c r="AO49" s="140"/>
      <c r="AP49" s="152"/>
      <c r="AQ49" s="153"/>
      <c r="AR49" s="152"/>
      <c r="AS49" s="153"/>
      <c r="AT49" s="156"/>
      <c r="AU49" s="157"/>
      <c r="AV49" s="131"/>
      <c r="AW49" s="132"/>
      <c r="AX49" s="132"/>
      <c r="AY49" s="132"/>
      <c r="AZ49" s="132"/>
      <c r="BA49" s="132"/>
      <c r="BB49" s="132"/>
      <c r="BC49" s="133"/>
      <c r="BD49" s="83"/>
      <c r="DA49" s="83"/>
      <c r="DB49" s="83"/>
      <c r="DC49" s="83"/>
      <c r="DD49" s="83"/>
    </row>
    <row r="50" spans="1:108" ht="15" customHeight="1" x14ac:dyDescent="0.15">
      <c r="A50" s="8"/>
      <c r="B50" s="183" t="s">
        <v>91</v>
      </c>
      <c r="C50" s="183"/>
      <c r="D50" s="183"/>
      <c r="E50" s="183"/>
      <c r="F50" s="183"/>
      <c r="G50" s="183"/>
      <c r="H50" s="183"/>
      <c r="I50" s="183"/>
      <c r="J50" s="183"/>
      <c r="K50" s="165" t="s">
        <v>99</v>
      </c>
      <c r="L50" s="165"/>
      <c r="M50" s="165"/>
      <c r="N50" s="165"/>
      <c r="O50" s="165"/>
      <c r="P50" s="165"/>
      <c r="Q50" s="165"/>
      <c r="R50" s="141">
        <f>COUNTIFS('様式３ 附表（明細書）※当初'!$C$15:$C74,"国立",'様式３ 附表（明細書）※当初'!$D$15:$D74,"幼稚園",'様式３ 附表（明細書）※当初'!$E$15:$E74,"****")</f>
        <v>0</v>
      </c>
      <c r="S50" s="141"/>
      <c r="T50" s="141"/>
      <c r="U50" s="141"/>
      <c r="V50" s="141"/>
      <c r="W50" s="141">
        <f>COUNTIFS('様式３ 附表（明細書）※変更後'!$C$15:$C74,"国立",'様式３ 附表（明細書）※変更後'!$D$15:$D74,"幼稚園",'様式３ 附表（明細書）※変更後'!$E$15:$E74,"****")</f>
        <v>0</v>
      </c>
      <c r="X50" s="141"/>
      <c r="Y50" s="141"/>
      <c r="Z50" s="141"/>
      <c r="AA50" s="141"/>
      <c r="AB50" s="141">
        <f>'様式３ 附表（明細書）※当初'!X15</f>
        <v>0</v>
      </c>
      <c r="AC50" s="141"/>
      <c r="AD50" s="141"/>
      <c r="AE50" s="141"/>
      <c r="AF50" s="141"/>
      <c r="AG50" s="141">
        <f>'様式３ 附表（明細書）※変更後'!X15</f>
        <v>0</v>
      </c>
      <c r="AH50" s="141"/>
      <c r="AI50" s="141"/>
      <c r="AJ50" s="141"/>
      <c r="AK50" s="141"/>
      <c r="AL50" s="137">
        <f>'様式３ 附表（明細書）※変更後'!S15</f>
        <v>0</v>
      </c>
      <c r="AM50" s="138"/>
      <c r="AN50" s="137">
        <f>'様式３ 附表（明細書）※変更後'!T15</f>
        <v>0</v>
      </c>
      <c r="AO50" s="138"/>
      <c r="AP50" s="137">
        <f>'様式３ 附表（明細書）※変更後'!U15</f>
        <v>0</v>
      </c>
      <c r="AQ50" s="138"/>
      <c r="AR50" s="137">
        <f>'様式３ 附表（明細書）※変更後'!V15</f>
        <v>0</v>
      </c>
      <c r="AS50" s="138"/>
      <c r="AT50" s="137">
        <f>'様式３ 附表（明細書）※変更後'!W15</f>
        <v>0</v>
      </c>
      <c r="AU50" s="138"/>
      <c r="AV50" s="134"/>
      <c r="AW50" s="135"/>
      <c r="AX50" s="135"/>
      <c r="AY50" s="135"/>
      <c r="AZ50" s="135"/>
      <c r="BA50" s="135"/>
      <c r="BB50" s="135"/>
      <c r="BC50" s="136"/>
      <c r="BD50" s="83"/>
      <c r="DA50" s="83"/>
      <c r="DB50" s="83"/>
      <c r="DC50" s="83"/>
      <c r="DD50" s="83"/>
    </row>
    <row r="51" spans="1:108" ht="15" customHeight="1" x14ac:dyDescent="0.15">
      <c r="A51" s="8"/>
      <c r="B51" s="183"/>
      <c r="C51" s="183"/>
      <c r="D51" s="183"/>
      <c r="E51" s="183"/>
      <c r="F51" s="183"/>
      <c r="G51" s="183"/>
      <c r="H51" s="183"/>
      <c r="I51" s="183"/>
      <c r="J51" s="183"/>
      <c r="K51" s="165"/>
      <c r="L51" s="165"/>
      <c r="M51" s="165"/>
      <c r="N51" s="165"/>
      <c r="O51" s="165"/>
      <c r="P51" s="165"/>
      <c r="Q51" s="165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39"/>
      <c r="AM51" s="140"/>
      <c r="AN51" s="139"/>
      <c r="AO51" s="140"/>
      <c r="AP51" s="139"/>
      <c r="AQ51" s="140"/>
      <c r="AR51" s="139"/>
      <c r="AS51" s="140"/>
      <c r="AT51" s="139"/>
      <c r="AU51" s="140"/>
      <c r="AV51" s="128"/>
      <c r="AW51" s="129"/>
      <c r="AX51" s="129"/>
      <c r="AY51" s="129"/>
      <c r="AZ51" s="129"/>
      <c r="BA51" s="129"/>
      <c r="BB51" s="129"/>
      <c r="BC51" s="130"/>
      <c r="BD51" s="83"/>
      <c r="DA51" s="83"/>
      <c r="DB51" s="83"/>
      <c r="DC51" s="83"/>
      <c r="DD51" s="83"/>
    </row>
    <row r="52" spans="1:108" ht="15" customHeight="1" x14ac:dyDescent="0.15">
      <c r="A52" s="8"/>
      <c r="B52" s="183"/>
      <c r="C52" s="183"/>
      <c r="D52" s="183"/>
      <c r="E52" s="183"/>
      <c r="F52" s="183"/>
      <c r="G52" s="183"/>
      <c r="H52" s="183"/>
      <c r="I52" s="183"/>
      <c r="J52" s="183"/>
      <c r="K52" s="165" t="s">
        <v>100</v>
      </c>
      <c r="L52" s="165"/>
      <c r="M52" s="165"/>
      <c r="N52" s="165"/>
      <c r="O52" s="165"/>
      <c r="P52" s="165"/>
      <c r="Q52" s="165"/>
      <c r="R52" s="141">
        <f>COUNTIFS('様式３ 附表（明細書）※当初'!$C$15:$C74,"国立",'様式３ 附表（明細書）※当初'!$D$15:$D74,"特別支援学校",'様式３ 附表（明細書）※当初'!$E$15:$E74,"****")</f>
        <v>0</v>
      </c>
      <c r="S52" s="141"/>
      <c r="T52" s="141"/>
      <c r="U52" s="141"/>
      <c r="V52" s="141"/>
      <c r="W52" s="141">
        <f>COUNTIFS('様式３ 附表（明細書）※変更後'!$C$15:$C74,"国立",'様式３ 附表（明細書）※変更後'!$D$15:$D74,"特別支援学校",'様式３ 附表（明細書）※変更後'!$E$15:$E74,"****")</f>
        <v>0</v>
      </c>
      <c r="X52" s="141"/>
      <c r="Y52" s="141"/>
      <c r="Z52" s="141"/>
      <c r="AA52" s="141"/>
      <c r="AB52" s="141">
        <f>'様式３ 附表（明細書）※当初'!X16</f>
        <v>0</v>
      </c>
      <c r="AC52" s="141"/>
      <c r="AD52" s="141"/>
      <c r="AE52" s="141"/>
      <c r="AF52" s="141"/>
      <c r="AG52" s="141">
        <f>'様式３ 附表（明細書）※変更後'!X16</f>
        <v>0</v>
      </c>
      <c r="AH52" s="141"/>
      <c r="AI52" s="141"/>
      <c r="AJ52" s="141"/>
      <c r="AK52" s="141"/>
      <c r="AL52" s="137">
        <f>'様式３ 附表（明細書）※変更後'!S16</f>
        <v>0</v>
      </c>
      <c r="AM52" s="138"/>
      <c r="AN52" s="137">
        <f>'様式３ 附表（明細書）※変更後'!T16</f>
        <v>0</v>
      </c>
      <c r="AO52" s="138"/>
      <c r="AP52" s="137">
        <f>'様式３ 附表（明細書）※変更後'!U16</f>
        <v>0</v>
      </c>
      <c r="AQ52" s="138"/>
      <c r="AR52" s="137">
        <f>'様式３ 附表（明細書）※変更後'!V16</f>
        <v>0</v>
      </c>
      <c r="AS52" s="138"/>
      <c r="AT52" s="137">
        <f>'様式３ 附表（明細書）※変更後'!W16</f>
        <v>0</v>
      </c>
      <c r="AU52" s="138"/>
      <c r="AV52" s="128"/>
      <c r="AW52" s="129"/>
      <c r="AX52" s="129"/>
      <c r="AY52" s="129"/>
      <c r="AZ52" s="129"/>
      <c r="BA52" s="129"/>
      <c r="BB52" s="129"/>
      <c r="BC52" s="130"/>
      <c r="BD52" s="83"/>
      <c r="DA52" s="83"/>
      <c r="DB52" s="83"/>
      <c r="DC52" s="83"/>
      <c r="DD52" s="83"/>
    </row>
    <row r="53" spans="1:108" ht="15" customHeight="1" x14ac:dyDescent="0.15">
      <c r="B53" s="183"/>
      <c r="C53" s="183"/>
      <c r="D53" s="183"/>
      <c r="E53" s="183"/>
      <c r="F53" s="183"/>
      <c r="G53" s="183"/>
      <c r="H53" s="183"/>
      <c r="I53" s="183"/>
      <c r="J53" s="183"/>
      <c r="K53" s="165"/>
      <c r="L53" s="165"/>
      <c r="M53" s="165"/>
      <c r="N53" s="165"/>
      <c r="O53" s="165"/>
      <c r="P53" s="165"/>
      <c r="Q53" s="165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39"/>
      <c r="AM53" s="140"/>
      <c r="AN53" s="139"/>
      <c r="AO53" s="140"/>
      <c r="AP53" s="139"/>
      <c r="AQ53" s="140"/>
      <c r="AR53" s="139"/>
      <c r="AS53" s="140"/>
      <c r="AT53" s="139"/>
      <c r="AU53" s="140"/>
      <c r="AV53" s="131"/>
      <c r="AW53" s="132"/>
      <c r="AX53" s="132"/>
      <c r="AY53" s="132"/>
      <c r="AZ53" s="132"/>
      <c r="BA53" s="132"/>
      <c r="BB53" s="132"/>
      <c r="BC53" s="133"/>
      <c r="BD53" s="83"/>
      <c r="DA53" s="83"/>
      <c r="DB53" s="83"/>
      <c r="DC53" s="83"/>
      <c r="DD53" s="83"/>
    </row>
    <row r="54" spans="1:108" ht="15" customHeight="1" x14ac:dyDescent="0.15">
      <c r="A54" s="8"/>
      <c r="B54" s="183" t="s">
        <v>92</v>
      </c>
      <c r="C54" s="183"/>
      <c r="D54" s="183"/>
      <c r="E54" s="183"/>
      <c r="F54" s="183"/>
      <c r="G54" s="183"/>
      <c r="H54" s="183"/>
      <c r="I54" s="183"/>
      <c r="J54" s="183"/>
      <c r="K54" s="165" t="s">
        <v>99</v>
      </c>
      <c r="L54" s="165"/>
      <c r="M54" s="165"/>
      <c r="N54" s="165"/>
      <c r="O54" s="165"/>
      <c r="P54" s="165"/>
      <c r="Q54" s="165"/>
      <c r="R54" s="141">
        <f>COUNTIFS('様式３ 附表（明細書）※当初'!$C$15:$C74,"公立",'様式３ 附表（明細書）※当初'!$D$15:$D74,"幼稚園",'様式３ 附表（明細書）※当初'!$E$15:$E74,"****")</f>
        <v>0</v>
      </c>
      <c r="S54" s="141"/>
      <c r="T54" s="141"/>
      <c r="U54" s="141"/>
      <c r="V54" s="141"/>
      <c r="W54" s="141">
        <f>COUNTIFS('様式３ 附表（明細書）※変更後'!$C$15:$C74,"公立",'様式３ 附表（明細書）※変更後'!$D$15:$D74,"幼稚園",'様式３ 附表（明細書）※変更後'!$E$15:$E74,"****")</f>
        <v>0</v>
      </c>
      <c r="X54" s="141"/>
      <c r="Y54" s="141"/>
      <c r="Z54" s="141"/>
      <c r="AA54" s="141"/>
      <c r="AB54" s="141">
        <f>'様式３ 附表（明細書）※当初'!X17</f>
        <v>0</v>
      </c>
      <c r="AC54" s="141"/>
      <c r="AD54" s="141"/>
      <c r="AE54" s="141"/>
      <c r="AF54" s="141"/>
      <c r="AG54" s="141">
        <f>'様式３ 附表（明細書）※変更後'!X17</f>
        <v>0</v>
      </c>
      <c r="AH54" s="141"/>
      <c r="AI54" s="141"/>
      <c r="AJ54" s="141"/>
      <c r="AK54" s="141"/>
      <c r="AL54" s="137">
        <f>'様式３ 附表（明細書）※変更後'!S17</f>
        <v>0</v>
      </c>
      <c r="AM54" s="138"/>
      <c r="AN54" s="137">
        <f>'様式３ 附表（明細書）※変更後'!T17</f>
        <v>0</v>
      </c>
      <c r="AO54" s="138"/>
      <c r="AP54" s="137">
        <f>'様式３ 附表（明細書）※変更後'!U17</f>
        <v>0</v>
      </c>
      <c r="AQ54" s="138"/>
      <c r="AR54" s="137">
        <f>'様式３ 附表（明細書）※変更後'!V17</f>
        <v>0</v>
      </c>
      <c r="AS54" s="138"/>
      <c r="AT54" s="137">
        <f>'様式３ 附表（明細書）※変更後'!W17</f>
        <v>0</v>
      </c>
      <c r="AU54" s="138"/>
      <c r="AV54" s="134"/>
      <c r="AW54" s="135"/>
      <c r="AX54" s="135"/>
      <c r="AY54" s="135"/>
      <c r="AZ54" s="135"/>
      <c r="BA54" s="135"/>
      <c r="BB54" s="135"/>
      <c r="BC54" s="136"/>
      <c r="BD54" s="83"/>
      <c r="DA54" s="83"/>
      <c r="DB54" s="83"/>
      <c r="DC54" s="83"/>
      <c r="DD54" s="83"/>
    </row>
    <row r="55" spans="1:108" ht="15" customHeight="1" x14ac:dyDescent="0.15">
      <c r="A55" s="8"/>
      <c r="B55" s="183"/>
      <c r="C55" s="183"/>
      <c r="D55" s="183"/>
      <c r="E55" s="183"/>
      <c r="F55" s="183"/>
      <c r="G55" s="183"/>
      <c r="H55" s="183"/>
      <c r="I55" s="183"/>
      <c r="J55" s="183"/>
      <c r="K55" s="165"/>
      <c r="L55" s="165"/>
      <c r="M55" s="165"/>
      <c r="N55" s="165"/>
      <c r="O55" s="165"/>
      <c r="P55" s="165"/>
      <c r="Q55" s="165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39"/>
      <c r="AM55" s="140"/>
      <c r="AN55" s="139"/>
      <c r="AO55" s="140"/>
      <c r="AP55" s="139"/>
      <c r="AQ55" s="140"/>
      <c r="AR55" s="139"/>
      <c r="AS55" s="140"/>
      <c r="AT55" s="139"/>
      <c r="AU55" s="140"/>
      <c r="AV55" s="128"/>
      <c r="AW55" s="129"/>
      <c r="AX55" s="129"/>
      <c r="AY55" s="129"/>
      <c r="AZ55" s="129"/>
      <c r="BA55" s="129"/>
      <c r="BB55" s="129"/>
      <c r="BC55" s="130"/>
      <c r="BD55" s="83"/>
      <c r="DA55" s="83"/>
      <c r="DB55" s="83"/>
      <c r="DC55" s="83"/>
      <c r="DD55" s="83"/>
    </row>
    <row r="56" spans="1:108" ht="15" customHeight="1" x14ac:dyDescent="0.15">
      <c r="B56" s="183"/>
      <c r="C56" s="183"/>
      <c r="D56" s="183"/>
      <c r="E56" s="183"/>
      <c r="F56" s="183"/>
      <c r="G56" s="183"/>
      <c r="H56" s="183"/>
      <c r="I56" s="183"/>
      <c r="J56" s="183"/>
      <c r="K56" s="165" t="s">
        <v>100</v>
      </c>
      <c r="L56" s="165"/>
      <c r="M56" s="165"/>
      <c r="N56" s="165"/>
      <c r="O56" s="165"/>
      <c r="P56" s="165"/>
      <c r="Q56" s="165"/>
      <c r="R56" s="141">
        <f>COUNTIFS('様式３ 附表（明細書）※当初'!$C$15:$C74,"公立",'様式３ 附表（明細書）※当初'!$D$15:$D74,"特別支援学校",'様式３ 附表（明細書）※当初'!$E$15:$E74,"****")</f>
        <v>0</v>
      </c>
      <c r="S56" s="141"/>
      <c r="T56" s="141"/>
      <c r="U56" s="141"/>
      <c r="V56" s="141"/>
      <c r="W56" s="141">
        <f>COUNTIFS('様式３ 附表（明細書）※変更後'!$C$15:$C74,"公立",'様式３ 附表（明細書）※変更後'!$D$15:$D74,"特別支援学校",'様式３ 附表（明細書）※変更後'!$E$15:$E74,"****")</f>
        <v>0</v>
      </c>
      <c r="X56" s="141"/>
      <c r="Y56" s="141"/>
      <c r="Z56" s="141"/>
      <c r="AA56" s="141"/>
      <c r="AB56" s="141">
        <f>'様式３ 附表（明細書）※当初'!X18</f>
        <v>0</v>
      </c>
      <c r="AC56" s="141"/>
      <c r="AD56" s="141"/>
      <c r="AE56" s="141"/>
      <c r="AF56" s="141"/>
      <c r="AG56" s="141">
        <f>'様式３ 附表（明細書）※変更後'!X18</f>
        <v>0</v>
      </c>
      <c r="AH56" s="141"/>
      <c r="AI56" s="141"/>
      <c r="AJ56" s="141"/>
      <c r="AK56" s="141"/>
      <c r="AL56" s="137">
        <f>'様式３ 附表（明細書）※変更後'!S18</f>
        <v>0</v>
      </c>
      <c r="AM56" s="138"/>
      <c r="AN56" s="137">
        <f>'様式３ 附表（明細書）※変更後'!T18</f>
        <v>0</v>
      </c>
      <c r="AO56" s="138"/>
      <c r="AP56" s="137">
        <f>'様式３ 附表（明細書）※変更後'!U18</f>
        <v>0</v>
      </c>
      <c r="AQ56" s="138"/>
      <c r="AR56" s="137">
        <f>'様式３ 附表（明細書）※変更後'!V18</f>
        <v>0</v>
      </c>
      <c r="AS56" s="138"/>
      <c r="AT56" s="137">
        <f>'様式３ 附表（明細書）※変更後'!W18</f>
        <v>0</v>
      </c>
      <c r="AU56" s="138"/>
      <c r="AV56" s="128"/>
      <c r="AW56" s="129"/>
      <c r="AX56" s="129"/>
      <c r="AY56" s="129"/>
      <c r="AZ56" s="129"/>
      <c r="BA56" s="129"/>
      <c r="BB56" s="129"/>
      <c r="BC56" s="130"/>
      <c r="BD56" s="83"/>
      <c r="DA56" s="83"/>
      <c r="DB56" s="83"/>
      <c r="DC56" s="83"/>
      <c r="DD56" s="83"/>
    </row>
    <row r="57" spans="1:108" ht="15" customHeight="1" x14ac:dyDescent="0.15">
      <c r="B57" s="183"/>
      <c r="C57" s="183"/>
      <c r="D57" s="183"/>
      <c r="E57" s="183"/>
      <c r="F57" s="183"/>
      <c r="G57" s="183"/>
      <c r="H57" s="183"/>
      <c r="I57" s="183"/>
      <c r="J57" s="183"/>
      <c r="K57" s="165"/>
      <c r="L57" s="165"/>
      <c r="M57" s="165"/>
      <c r="N57" s="165"/>
      <c r="O57" s="165"/>
      <c r="P57" s="165"/>
      <c r="Q57" s="165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39"/>
      <c r="AM57" s="140"/>
      <c r="AN57" s="139"/>
      <c r="AO57" s="140"/>
      <c r="AP57" s="139"/>
      <c r="AQ57" s="140"/>
      <c r="AR57" s="139"/>
      <c r="AS57" s="140"/>
      <c r="AT57" s="139"/>
      <c r="AU57" s="140"/>
      <c r="AV57" s="131"/>
      <c r="AW57" s="132"/>
      <c r="AX57" s="132"/>
      <c r="AY57" s="132"/>
      <c r="AZ57" s="132"/>
      <c r="BA57" s="132"/>
      <c r="BB57" s="132"/>
      <c r="BC57" s="133"/>
      <c r="BD57" s="83"/>
      <c r="DA57" s="83"/>
      <c r="DB57" s="83"/>
      <c r="DC57" s="83"/>
      <c r="DD57" s="83"/>
    </row>
    <row r="58" spans="1:108" ht="15" customHeight="1" x14ac:dyDescent="0.15">
      <c r="A58" s="8"/>
      <c r="B58" s="183" t="s">
        <v>93</v>
      </c>
      <c r="C58" s="183"/>
      <c r="D58" s="183"/>
      <c r="E58" s="183"/>
      <c r="F58" s="183"/>
      <c r="G58" s="183"/>
      <c r="H58" s="183"/>
      <c r="I58" s="183"/>
      <c r="J58" s="183"/>
      <c r="K58" s="165" t="s">
        <v>99</v>
      </c>
      <c r="L58" s="165"/>
      <c r="M58" s="165"/>
      <c r="N58" s="165"/>
      <c r="O58" s="165"/>
      <c r="P58" s="165"/>
      <c r="Q58" s="165"/>
      <c r="R58" s="141">
        <f>COUNTIFS('様式３ 附表（明細書）※当初'!$C$15:$C74,"私立",'様式３ 附表（明細書）※当初'!$D$15:$D74,"幼稚園",'様式３ 附表（明細書）※当初'!$E$15:$E74,"****")</f>
        <v>0</v>
      </c>
      <c r="S58" s="141"/>
      <c r="T58" s="141"/>
      <c r="U58" s="141"/>
      <c r="V58" s="141"/>
      <c r="W58" s="141">
        <f>COUNTIFS('様式３ 附表（明細書）※変更後'!$C$15:$C74,"私立",'様式３ 附表（明細書）※変更後'!$D$15:$D74,"幼稚園",'様式３ 附表（明細書）※変更後'!$E$15:$E74,"****")</f>
        <v>0</v>
      </c>
      <c r="X58" s="141"/>
      <c r="Y58" s="141"/>
      <c r="Z58" s="141"/>
      <c r="AA58" s="141"/>
      <c r="AB58" s="141">
        <f>'様式３ 附表（明細書）※当初'!X19</f>
        <v>0</v>
      </c>
      <c r="AC58" s="141"/>
      <c r="AD58" s="141"/>
      <c r="AE58" s="141"/>
      <c r="AF58" s="141"/>
      <c r="AG58" s="141">
        <f>'様式３ 附表（明細書）※変更後'!X19</f>
        <v>0</v>
      </c>
      <c r="AH58" s="141"/>
      <c r="AI58" s="141"/>
      <c r="AJ58" s="141"/>
      <c r="AK58" s="141"/>
      <c r="AL58" s="137">
        <f>'様式３ 附表（明細書）※変更後'!S19</f>
        <v>0</v>
      </c>
      <c r="AM58" s="138"/>
      <c r="AN58" s="137">
        <f>'様式３ 附表（明細書）※変更後'!T19</f>
        <v>0</v>
      </c>
      <c r="AO58" s="138"/>
      <c r="AP58" s="137">
        <f>'様式３ 附表（明細書）※変更後'!U19</f>
        <v>0</v>
      </c>
      <c r="AQ58" s="138"/>
      <c r="AR58" s="137">
        <f>'様式３ 附表（明細書）※変更後'!V19</f>
        <v>0</v>
      </c>
      <c r="AS58" s="138"/>
      <c r="AT58" s="137">
        <f>'様式３ 附表（明細書）※変更後'!W19</f>
        <v>0</v>
      </c>
      <c r="AU58" s="138"/>
      <c r="AV58" s="134"/>
      <c r="AW58" s="135"/>
      <c r="AX58" s="135"/>
      <c r="AY58" s="135"/>
      <c r="AZ58" s="135"/>
      <c r="BA58" s="135"/>
      <c r="BB58" s="135"/>
      <c r="BC58" s="136"/>
      <c r="BD58" s="83"/>
      <c r="DA58" s="83"/>
      <c r="DB58" s="83"/>
      <c r="DC58" s="83"/>
      <c r="DD58" s="83"/>
    </row>
    <row r="59" spans="1:108" ht="15" customHeight="1" x14ac:dyDescent="0.15">
      <c r="A59" s="8"/>
      <c r="B59" s="183"/>
      <c r="C59" s="183"/>
      <c r="D59" s="183"/>
      <c r="E59" s="183"/>
      <c r="F59" s="183"/>
      <c r="G59" s="183"/>
      <c r="H59" s="183"/>
      <c r="I59" s="183"/>
      <c r="J59" s="183"/>
      <c r="K59" s="165"/>
      <c r="L59" s="165"/>
      <c r="M59" s="165"/>
      <c r="N59" s="165"/>
      <c r="O59" s="165"/>
      <c r="P59" s="165"/>
      <c r="Q59" s="165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39"/>
      <c r="AM59" s="140"/>
      <c r="AN59" s="139"/>
      <c r="AO59" s="140"/>
      <c r="AP59" s="139"/>
      <c r="AQ59" s="140"/>
      <c r="AR59" s="139"/>
      <c r="AS59" s="140"/>
      <c r="AT59" s="139"/>
      <c r="AU59" s="140"/>
      <c r="AV59" s="128"/>
      <c r="AW59" s="129"/>
      <c r="AX59" s="129"/>
      <c r="AY59" s="129"/>
      <c r="AZ59" s="129"/>
      <c r="BA59" s="129"/>
      <c r="BB59" s="129"/>
      <c r="BC59" s="130"/>
      <c r="BD59" s="83"/>
      <c r="DA59" s="83"/>
      <c r="DB59" s="83"/>
      <c r="DC59" s="83"/>
      <c r="DD59" s="83"/>
    </row>
    <row r="60" spans="1:108" ht="15" customHeight="1" x14ac:dyDescent="0.15">
      <c r="B60" s="183"/>
      <c r="C60" s="183"/>
      <c r="D60" s="183"/>
      <c r="E60" s="183"/>
      <c r="F60" s="183"/>
      <c r="G60" s="183"/>
      <c r="H60" s="183"/>
      <c r="I60" s="183"/>
      <c r="J60" s="183"/>
      <c r="K60" s="165" t="s">
        <v>100</v>
      </c>
      <c r="L60" s="165"/>
      <c r="M60" s="165"/>
      <c r="N60" s="165"/>
      <c r="O60" s="165"/>
      <c r="P60" s="165"/>
      <c r="Q60" s="165"/>
      <c r="R60" s="141">
        <f>COUNTIFS('様式３ 附表（明細書）※当初'!$C$15:$C74,"私立",'様式３ 附表（明細書）※当初'!$D$15:$D74,"特別支援学校",'様式３ 附表（明細書）※当初'!$E$15:$E74,"****")</f>
        <v>0</v>
      </c>
      <c r="S60" s="141"/>
      <c r="T60" s="141"/>
      <c r="U60" s="141"/>
      <c r="V60" s="141"/>
      <c r="W60" s="141">
        <f>COUNTIFS('様式３ 附表（明細書）※変更後'!$C$15:$C74,"私立",'様式３ 附表（明細書）※変更後'!$D$15:$D74,"特別支援学校",'様式３ 附表（明細書）※変更後'!$E$15:$E74,"****")</f>
        <v>0</v>
      </c>
      <c r="X60" s="141"/>
      <c r="Y60" s="141"/>
      <c r="Z60" s="141"/>
      <c r="AA60" s="141"/>
      <c r="AB60" s="141">
        <f>'様式３ 附表（明細書）※当初'!X20</f>
        <v>0</v>
      </c>
      <c r="AC60" s="141"/>
      <c r="AD60" s="141"/>
      <c r="AE60" s="141"/>
      <c r="AF60" s="141"/>
      <c r="AG60" s="141">
        <f>'様式３ 附表（明細書）※変更後'!X20</f>
        <v>0</v>
      </c>
      <c r="AH60" s="141"/>
      <c r="AI60" s="141"/>
      <c r="AJ60" s="141"/>
      <c r="AK60" s="141"/>
      <c r="AL60" s="137">
        <f>'様式３ 附表（明細書）※変更後'!S20</f>
        <v>0</v>
      </c>
      <c r="AM60" s="138"/>
      <c r="AN60" s="137">
        <f>'様式３ 附表（明細書）※変更後'!T20</f>
        <v>0</v>
      </c>
      <c r="AO60" s="138"/>
      <c r="AP60" s="137">
        <f>'様式３ 附表（明細書）※変更後'!U20</f>
        <v>0</v>
      </c>
      <c r="AQ60" s="138"/>
      <c r="AR60" s="137">
        <f>'様式３ 附表（明細書）※変更後'!V20</f>
        <v>0</v>
      </c>
      <c r="AS60" s="138"/>
      <c r="AT60" s="137">
        <f>'様式３ 附表（明細書）※変更後'!W20</f>
        <v>0</v>
      </c>
      <c r="AU60" s="138"/>
      <c r="AV60" s="128"/>
      <c r="AW60" s="129"/>
      <c r="AX60" s="129"/>
      <c r="AY60" s="129"/>
      <c r="AZ60" s="129"/>
      <c r="BA60" s="129"/>
      <c r="BB60" s="129"/>
      <c r="BC60" s="130"/>
      <c r="BD60" s="83"/>
      <c r="DA60" s="83"/>
      <c r="DB60" s="83"/>
      <c r="DC60" s="83"/>
      <c r="DD60" s="83"/>
    </row>
    <row r="61" spans="1:108" ht="15" customHeight="1" x14ac:dyDescent="0.15">
      <c r="B61" s="183"/>
      <c r="C61" s="183"/>
      <c r="D61" s="183"/>
      <c r="E61" s="183"/>
      <c r="F61" s="183"/>
      <c r="G61" s="183"/>
      <c r="H61" s="183"/>
      <c r="I61" s="183"/>
      <c r="J61" s="183"/>
      <c r="K61" s="165"/>
      <c r="L61" s="165"/>
      <c r="M61" s="165"/>
      <c r="N61" s="165"/>
      <c r="O61" s="165"/>
      <c r="P61" s="165"/>
      <c r="Q61" s="165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39"/>
      <c r="AM61" s="140"/>
      <c r="AN61" s="139"/>
      <c r="AO61" s="140"/>
      <c r="AP61" s="139"/>
      <c r="AQ61" s="140"/>
      <c r="AR61" s="139"/>
      <c r="AS61" s="140"/>
      <c r="AT61" s="139"/>
      <c r="AU61" s="140"/>
      <c r="AV61" s="131"/>
      <c r="AW61" s="132"/>
      <c r="AX61" s="132"/>
      <c r="AY61" s="132"/>
      <c r="AZ61" s="132"/>
      <c r="BA61" s="132"/>
      <c r="BB61" s="132"/>
      <c r="BC61" s="133"/>
      <c r="BD61" s="83"/>
      <c r="DA61" s="83"/>
      <c r="DB61" s="83"/>
      <c r="DC61" s="83"/>
      <c r="DD61" s="83"/>
    </row>
    <row r="62" spans="1:108" ht="15" customHeight="1" x14ac:dyDescent="0.15"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DA62" s="83"/>
      <c r="DB62" s="83"/>
      <c r="DC62" s="83"/>
      <c r="DD62" s="83"/>
    </row>
    <row r="63" spans="1:108" s="83" customFormat="1" ht="15" customHeight="1" x14ac:dyDescent="0.15"/>
    <row r="64" spans="1:108" s="83" customFormat="1" ht="15" customHeight="1" x14ac:dyDescent="0.15"/>
    <row r="65" s="83" customFormat="1" ht="15" customHeight="1" x14ac:dyDescent="0.15"/>
    <row r="66" s="83" customFormat="1" ht="15" customHeight="1" x14ac:dyDescent="0.15"/>
    <row r="67" s="83" customFormat="1" ht="15" customHeight="1" x14ac:dyDescent="0.15"/>
    <row r="68" s="83" customFormat="1" ht="15" customHeight="1" x14ac:dyDescent="0.15"/>
    <row r="69" s="83" customFormat="1" ht="15" customHeight="1" x14ac:dyDescent="0.15"/>
    <row r="70" s="83" customFormat="1" ht="15" customHeight="1" x14ac:dyDescent="0.15"/>
    <row r="71" s="83" customFormat="1" ht="15" customHeight="1" x14ac:dyDescent="0.15"/>
    <row r="72" s="83" customFormat="1" ht="15" customHeight="1" x14ac:dyDescent="0.15"/>
    <row r="73" s="83" customFormat="1" ht="15" customHeight="1" x14ac:dyDescent="0.15"/>
    <row r="74" s="83" customFormat="1" ht="15" customHeight="1" x14ac:dyDescent="0.15"/>
    <row r="75" s="83" customFormat="1" ht="15" customHeight="1" x14ac:dyDescent="0.15"/>
    <row r="76" s="83" customFormat="1" ht="15" customHeight="1" x14ac:dyDescent="0.15"/>
    <row r="77" s="83" customFormat="1" ht="15" customHeight="1" x14ac:dyDescent="0.15"/>
    <row r="78" s="83" customFormat="1" ht="15" customHeight="1" x14ac:dyDescent="0.15"/>
    <row r="79" s="83" customFormat="1" ht="15" customHeight="1" x14ac:dyDescent="0.15"/>
    <row r="80" s="83" customFormat="1" ht="15" customHeight="1" x14ac:dyDescent="0.15"/>
    <row r="81" s="83" customFormat="1" ht="15" customHeight="1" x14ac:dyDescent="0.15"/>
    <row r="82" s="83" customFormat="1" ht="15" customHeight="1" x14ac:dyDescent="0.15"/>
    <row r="83" s="83" customFormat="1" ht="15" customHeight="1" x14ac:dyDescent="0.15"/>
    <row r="84" s="83" customFormat="1" ht="15" customHeight="1" x14ac:dyDescent="0.15"/>
    <row r="85" s="83" customFormat="1" ht="15" customHeight="1" x14ac:dyDescent="0.15"/>
    <row r="86" s="83" customFormat="1" ht="15" customHeight="1" x14ac:dyDescent="0.15"/>
    <row r="87" s="83" customFormat="1" ht="15" customHeight="1" x14ac:dyDescent="0.15"/>
    <row r="88" s="83" customFormat="1" ht="15" customHeight="1" x14ac:dyDescent="0.15"/>
    <row r="89" s="83" customFormat="1" ht="15" customHeight="1" x14ac:dyDescent="0.15"/>
    <row r="90" s="83" customFormat="1" ht="15" customHeight="1" x14ac:dyDescent="0.15"/>
    <row r="91" s="83" customFormat="1" ht="15" customHeight="1" x14ac:dyDescent="0.15"/>
    <row r="92" s="83" customFormat="1" ht="15" customHeight="1" x14ac:dyDescent="0.15"/>
    <row r="93" s="83" customFormat="1" ht="15" customHeight="1" x14ac:dyDescent="0.15"/>
    <row r="94" s="83" customFormat="1" ht="15" customHeight="1" x14ac:dyDescent="0.15"/>
    <row r="95" s="83" customFormat="1" ht="15" customHeight="1" x14ac:dyDescent="0.15"/>
    <row r="96" s="83" customFormat="1" ht="15" customHeight="1" x14ac:dyDescent="0.15"/>
    <row r="97" s="83" customFormat="1" ht="15" customHeight="1" x14ac:dyDescent="0.15"/>
    <row r="98" s="83" customFormat="1" ht="15" customHeight="1" x14ac:dyDescent="0.15"/>
    <row r="99" s="83" customFormat="1" ht="15" customHeight="1" x14ac:dyDescent="0.15"/>
    <row r="100" s="83" customFormat="1" ht="15" customHeight="1" x14ac:dyDescent="0.15"/>
    <row r="101" s="83" customFormat="1" ht="15" customHeight="1" x14ac:dyDescent="0.15"/>
    <row r="102" s="83" customFormat="1" ht="15" customHeight="1" x14ac:dyDescent="0.15"/>
    <row r="103" s="83" customFormat="1" ht="15" customHeight="1" x14ac:dyDescent="0.15"/>
    <row r="104" s="83" customFormat="1" ht="15" customHeight="1" x14ac:dyDescent="0.15"/>
    <row r="105" s="83" customFormat="1" ht="15" customHeight="1" x14ac:dyDescent="0.15"/>
    <row r="106" s="83" customFormat="1" ht="15" customHeight="1" x14ac:dyDescent="0.15"/>
    <row r="107" s="83" customFormat="1" ht="15" customHeight="1" x14ac:dyDescent="0.15"/>
    <row r="108" s="83" customFormat="1" ht="15" customHeight="1" x14ac:dyDescent="0.15"/>
    <row r="109" s="83" customFormat="1" ht="15" customHeight="1" x14ac:dyDescent="0.15"/>
    <row r="110" s="83" customFormat="1" ht="15" customHeight="1" x14ac:dyDescent="0.15"/>
    <row r="111" s="83" customFormat="1" ht="15" customHeight="1" x14ac:dyDescent="0.15"/>
    <row r="112" s="83" customFormat="1" ht="15" customHeight="1" x14ac:dyDescent="0.15"/>
    <row r="113" s="83" customFormat="1" ht="15" customHeight="1" x14ac:dyDescent="0.15"/>
    <row r="114" s="83" customFormat="1" ht="15" customHeight="1" x14ac:dyDescent="0.15"/>
    <row r="115" s="83" customFormat="1" ht="15" customHeight="1" x14ac:dyDescent="0.15"/>
    <row r="116" s="83" customFormat="1" ht="15" customHeight="1" x14ac:dyDescent="0.15"/>
    <row r="117" s="83" customFormat="1" ht="15" customHeight="1" x14ac:dyDescent="0.15"/>
    <row r="118" s="83" customFormat="1" ht="15" customHeight="1" x14ac:dyDescent="0.15"/>
    <row r="119" s="83" customFormat="1" ht="15" customHeight="1" x14ac:dyDescent="0.15"/>
    <row r="120" s="83" customFormat="1" ht="15" customHeight="1" x14ac:dyDescent="0.15"/>
    <row r="121" s="83" customFormat="1" ht="15" customHeight="1" x14ac:dyDescent="0.15"/>
    <row r="122" s="83" customFormat="1" ht="15" customHeight="1" x14ac:dyDescent="0.15"/>
    <row r="123" s="83" customFormat="1" ht="15" customHeight="1" x14ac:dyDescent="0.15"/>
    <row r="124" s="83" customFormat="1" ht="15" customHeight="1" x14ac:dyDescent="0.15"/>
    <row r="125" s="83" customFormat="1" ht="15" customHeight="1" x14ac:dyDescent="0.15"/>
    <row r="126" s="83" customFormat="1" ht="15" customHeight="1" x14ac:dyDescent="0.15"/>
    <row r="127" s="83" customFormat="1" ht="15" customHeight="1" x14ac:dyDescent="0.15"/>
    <row r="128" s="83" customFormat="1" ht="15" customHeight="1" x14ac:dyDescent="0.15"/>
    <row r="129" s="83" customFormat="1" ht="15" customHeight="1" x14ac:dyDescent="0.15"/>
    <row r="130" s="83" customFormat="1" ht="15" customHeight="1" x14ac:dyDescent="0.15"/>
    <row r="131" s="83" customFormat="1" ht="15" customHeight="1" x14ac:dyDescent="0.15"/>
    <row r="132" s="83" customFormat="1" ht="15" customHeight="1" x14ac:dyDescent="0.15"/>
    <row r="133" s="83" customFormat="1" ht="15" customHeight="1" x14ac:dyDescent="0.15"/>
    <row r="134" s="83" customFormat="1" ht="15" customHeight="1" x14ac:dyDescent="0.15"/>
    <row r="135" s="83" customFormat="1" ht="15" customHeight="1" x14ac:dyDescent="0.15"/>
    <row r="136" s="83" customFormat="1" ht="15" customHeight="1" x14ac:dyDescent="0.15"/>
    <row r="137" s="83" customFormat="1" ht="15" customHeight="1" x14ac:dyDescent="0.15"/>
    <row r="138" s="83" customFormat="1" ht="15" customHeight="1" x14ac:dyDescent="0.15"/>
    <row r="139" s="83" customFormat="1" ht="15" customHeight="1" x14ac:dyDescent="0.15"/>
    <row r="140" s="83" customFormat="1" ht="15" customHeight="1" x14ac:dyDescent="0.15"/>
    <row r="141" s="83" customFormat="1" ht="15" customHeight="1" x14ac:dyDescent="0.15"/>
    <row r="142" s="83" customFormat="1" ht="15" customHeight="1" x14ac:dyDescent="0.15"/>
    <row r="143" s="83" customFormat="1" ht="15" customHeight="1" x14ac:dyDescent="0.15"/>
    <row r="144" s="83" customFormat="1" ht="15" customHeight="1" x14ac:dyDescent="0.15"/>
    <row r="145" s="83" customFormat="1" ht="15" customHeight="1" x14ac:dyDescent="0.15"/>
    <row r="146" s="83" customFormat="1" ht="15" customHeight="1" x14ac:dyDescent="0.15"/>
    <row r="147" s="83" customFormat="1" ht="15" customHeight="1" x14ac:dyDescent="0.15"/>
    <row r="148" s="83" customFormat="1" ht="15" customHeight="1" x14ac:dyDescent="0.15"/>
    <row r="149" s="83" customFormat="1" ht="15" customHeight="1" x14ac:dyDescent="0.15"/>
    <row r="150" s="83" customFormat="1" ht="15" customHeight="1" x14ac:dyDescent="0.15"/>
    <row r="151" s="83" customFormat="1" ht="15" customHeight="1" x14ac:dyDescent="0.15"/>
    <row r="152" s="83" customFormat="1" ht="15" customHeight="1" x14ac:dyDescent="0.15"/>
    <row r="153" s="83" customFormat="1" ht="15" customHeight="1" x14ac:dyDescent="0.15"/>
    <row r="154" s="83" customFormat="1" ht="15" customHeight="1" x14ac:dyDescent="0.15"/>
    <row r="155" s="83" customFormat="1" ht="15" customHeight="1" x14ac:dyDescent="0.15"/>
    <row r="156" s="83" customFormat="1" ht="15" customHeight="1" x14ac:dyDescent="0.15"/>
    <row r="157" s="83" customFormat="1" ht="15" customHeight="1" x14ac:dyDescent="0.15"/>
    <row r="158" s="83" customFormat="1" ht="15" customHeight="1" x14ac:dyDescent="0.15"/>
    <row r="159" s="83" customFormat="1" ht="15" customHeight="1" x14ac:dyDescent="0.15"/>
    <row r="160" s="83" customFormat="1" ht="15" customHeight="1" x14ac:dyDescent="0.15"/>
    <row r="161" s="83" customFormat="1" ht="15" customHeight="1" x14ac:dyDescent="0.15"/>
    <row r="162" s="83" customFormat="1" ht="15" customHeight="1" x14ac:dyDescent="0.15"/>
    <row r="163" s="83" customFormat="1" ht="15" customHeight="1" x14ac:dyDescent="0.15"/>
    <row r="164" s="83" customFormat="1" ht="15" customHeight="1" x14ac:dyDescent="0.15"/>
    <row r="165" s="83" customFormat="1" ht="15" customHeight="1" x14ac:dyDescent="0.15"/>
    <row r="166" s="83" customFormat="1" ht="15" customHeight="1" x14ac:dyDescent="0.15"/>
    <row r="167" s="83" customFormat="1" ht="15" customHeight="1" x14ac:dyDescent="0.15"/>
    <row r="168" s="83" customFormat="1" ht="15" customHeight="1" x14ac:dyDescent="0.15"/>
    <row r="169" s="83" customFormat="1" ht="15" customHeight="1" x14ac:dyDescent="0.15"/>
    <row r="170" s="83" customFormat="1" ht="15" customHeight="1" x14ac:dyDescent="0.15"/>
    <row r="171" s="83" customFormat="1" ht="15" customHeight="1" x14ac:dyDescent="0.15"/>
    <row r="172" s="83" customFormat="1" ht="15" customHeight="1" x14ac:dyDescent="0.15"/>
    <row r="173" s="83" customFormat="1" ht="15" customHeight="1" x14ac:dyDescent="0.15"/>
    <row r="174" s="83" customFormat="1" ht="15" customHeight="1" x14ac:dyDescent="0.15"/>
    <row r="175" s="83" customFormat="1" ht="15" customHeight="1" x14ac:dyDescent="0.15"/>
    <row r="176" s="83" customFormat="1" ht="15" customHeight="1" x14ac:dyDescent="0.15"/>
    <row r="177" s="83" customFormat="1" ht="15" customHeight="1" x14ac:dyDescent="0.15"/>
    <row r="178" s="83" customFormat="1" ht="15" customHeight="1" x14ac:dyDescent="0.15"/>
    <row r="179" s="83" customFormat="1" ht="15" customHeight="1" x14ac:dyDescent="0.15"/>
    <row r="180" s="83" customFormat="1" ht="15" customHeight="1" x14ac:dyDescent="0.15"/>
    <row r="181" s="83" customFormat="1" ht="15" customHeight="1" x14ac:dyDescent="0.15"/>
    <row r="182" s="83" customFormat="1" ht="15" customHeight="1" x14ac:dyDescent="0.15"/>
    <row r="183" s="83" customFormat="1" ht="15" customHeight="1" x14ac:dyDescent="0.15"/>
    <row r="184" s="83" customFormat="1" ht="15" customHeight="1" x14ac:dyDescent="0.15"/>
    <row r="185" s="83" customFormat="1" ht="15" customHeight="1" x14ac:dyDescent="0.15"/>
    <row r="186" s="83" customFormat="1" ht="15" customHeight="1" x14ac:dyDescent="0.15"/>
    <row r="187" s="83" customFormat="1" ht="15" customHeight="1" x14ac:dyDescent="0.15"/>
    <row r="188" s="83" customFormat="1" ht="15" customHeight="1" x14ac:dyDescent="0.15"/>
    <row r="189" s="83" customFormat="1" ht="15" customHeight="1" x14ac:dyDescent="0.15"/>
    <row r="190" s="83" customFormat="1" ht="15" customHeight="1" x14ac:dyDescent="0.15"/>
    <row r="191" s="83" customFormat="1" ht="15" customHeight="1" x14ac:dyDescent="0.15"/>
    <row r="192" s="83" customFormat="1" ht="15" customHeight="1" x14ac:dyDescent="0.15"/>
    <row r="193" s="83" customFormat="1" ht="15" customHeight="1" x14ac:dyDescent="0.15"/>
    <row r="194" s="83" customFormat="1" ht="15" customHeight="1" x14ac:dyDescent="0.15"/>
    <row r="195" s="83" customFormat="1" ht="15" customHeight="1" x14ac:dyDescent="0.15"/>
    <row r="196" s="83" customFormat="1" ht="15" customHeight="1" x14ac:dyDescent="0.15"/>
    <row r="197" s="83" customFormat="1" ht="15" customHeight="1" x14ac:dyDescent="0.15"/>
    <row r="198" s="83" customFormat="1" ht="15" customHeight="1" x14ac:dyDescent="0.15"/>
    <row r="199" s="83" customFormat="1" ht="15" customHeight="1" x14ac:dyDescent="0.15"/>
    <row r="200" s="83" customFormat="1" ht="15" customHeight="1" x14ac:dyDescent="0.15"/>
    <row r="201" s="83" customFormat="1" ht="15" customHeight="1" x14ac:dyDescent="0.15"/>
    <row r="202" s="83" customFormat="1" ht="15" customHeight="1" x14ac:dyDescent="0.15"/>
    <row r="203" s="83" customFormat="1" ht="15" customHeight="1" x14ac:dyDescent="0.15"/>
    <row r="204" s="83" customFormat="1" ht="15" customHeight="1" x14ac:dyDescent="0.15"/>
    <row r="205" s="83" customFormat="1" ht="15" customHeight="1" x14ac:dyDescent="0.15"/>
    <row r="206" s="83" customFormat="1" ht="15" customHeight="1" x14ac:dyDescent="0.15"/>
    <row r="207" s="83" customFormat="1" ht="15" customHeight="1" x14ac:dyDescent="0.15"/>
    <row r="208" s="83" customFormat="1" ht="15" customHeight="1" x14ac:dyDescent="0.15"/>
    <row r="209" s="83" customFormat="1" ht="15" customHeight="1" x14ac:dyDescent="0.15"/>
    <row r="210" s="83" customFormat="1" ht="15" customHeight="1" x14ac:dyDescent="0.15"/>
    <row r="211" s="83" customFormat="1" ht="15" customHeight="1" x14ac:dyDescent="0.15"/>
    <row r="212" s="83" customFormat="1" ht="15" customHeight="1" x14ac:dyDescent="0.15"/>
    <row r="213" s="83" customFormat="1" ht="15" customHeight="1" x14ac:dyDescent="0.15"/>
    <row r="214" s="83" customFormat="1" ht="15" customHeight="1" x14ac:dyDescent="0.15"/>
    <row r="215" s="83" customFormat="1" ht="15" customHeight="1" x14ac:dyDescent="0.15"/>
    <row r="216" s="83" customFormat="1" ht="15" customHeight="1" x14ac:dyDescent="0.15"/>
    <row r="217" s="83" customFormat="1" ht="15" customHeight="1" x14ac:dyDescent="0.15"/>
    <row r="218" s="83" customFormat="1" ht="15" customHeight="1" x14ac:dyDescent="0.15"/>
    <row r="219" s="83" customFormat="1" ht="15" customHeight="1" x14ac:dyDescent="0.15"/>
    <row r="220" s="83" customFormat="1" ht="15" customHeight="1" x14ac:dyDescent="0.15"/>
  </sheetData>
  <sheetProtection algorithmName="SHA-512" hashValue="6ry+G1pq+PUtkaiWJkgXkAabA3OVvylC3npl3rrvHKEf8KxFcvCqNUACEdhArtH5tMc+GQiG44YYgZSpF2HqUA==" saltValue="VLYFB3RwvJfRsbt1VY4VZg==" spinCount="100000" sheet="1" formatCells="0" formatColumns="0" formatRows="0"/>
  <mergeCells count="163">
    <mergeCell ref="AL42:AU45"/>
    <mergeCell ref="AN46:AO47"/>
    <mergeCell ref="AP46:AQ47"/>
    <mergeCell ref="R60:V61"/>
    <mergeCell ref="K12:Q12"/>
    <mergeCell ref="K13:Q13"/>
    <mergeCell ref="K14:Q14"/>
    <mergeCell ref="B19:Q21"/>
    <mergeCell ref="K54:Q55"/>
    <mergeCell ref="K56:Q57"/>
    <mergeCell ref="K58:Q59"/>
    <mergeCell ref="K60:Q61"/>
    <mergeCell ref="AL34:AP35"/>
    <mergeCell ref="AL36:AP37"/>
    <mergeCell ref="K34:Q35"/>
    <mergeCell ref="K36:Q37"/>
    <mergeCell ref="R34:V35"/>
    <mergeCell ref="R36:V37"/>
    <mergeCell ref="W34:AA35"/>
    <mergeCell ref="W36:AA37"/>
    <mergeCell ref="W46:AA49"/>
    <mergeCell ref="R50:V51"/>
    <mergeCell ref="R52:V53"/>
    <mergeCell ref="W50:AA51"/>
    <mergeCell ref="W52:AA53"/>
    <mergeCell ref="AB60:AF61"/>
    <mergeCell ref="AG60:AK61"/>
    <mergeCell ref="AL9:BA9"/>
    <mergeCell ref="AV19:BC21"/>
    <mergeCell ref="R21:V21"/>
    <mergeCell ref="W21:AA21"/>
    <mergeCell ref="AB21:AF21"/>
    <mergeCell ref="AG21:AK21"/>
    <mergeCell ref="AL21:AP21"/>
    <mergeCell ref="AQ21:AU21"/>
    <mergeCell ref="R19:AA20"/>
    <mergeCell ref="AB19:AK20"/>
    <mergeCell ref="AL19:AU20"/>
    <mergeCell ref="AQ22:AU25"/>
    <mergeCell ref="AV22:BC25"/>
    <mergeCell ref="AV26:BC29"/>
    <mergeCell ref="AG36:AK37"/>
    <mergeCell ref="W60:AA61"/>
    <mergeCell ref="AB50:AF51"/>
    <mergeCell ref="AG50:AK51"/>
    <mergeCell ref="AB52:AF53"/>
    <mergeCell ref="AG52:AK53"/>
    <mergeCell ref="AB54:AF55"/>
    <mergeCell ref="B22:Q25"/>
    <mergeCell ref="R22:V25"/>
    <mergeCell ref="W22:AA25"/>
    <mergeCell ref="AB22:AF25"/>
    <mergeCell ref="AG22:AK25"/>
    <mergeCell ref="AL22:AP25"/>
    <mergeCell ref="AQ26:AU27"/>
    <mergeCell ref="AL28:AP29"/>
    <mergeCell ref="AQ28:AU29"/>
    <mergeCell ref="AB26:AF27"/>
    <mergeCell ref="AG26:AK27"/>
    <mergeCell ref="AG28:AK29"/>
    <mergeCell ref="AB28:AF29"/>
    <mergeCell ref="AL26:AP27"/>
    <mergeCell ref="R26:V27"/>
    <mergeCell ref="R28:V29"/>
    <mergeCell ref="W26:AA27"/>
    <mergeCell ref="W28:AA29"/>
    <mergeCell ref="B26:J29"/>
    <mergeCell ref="K26:Q27"/>
    <mergeCell ref="K28:Q29"/>
    <mergeCell ref="B42:Q45"/>
    <mergeCell ref="B46:Q49"/>
    <mergeCell ref="B50:J53"/>
    <mergeCell ref="B54:J57"/>
    <mergeCell ref="B58:J61"/>
    <mergeCell ref="AV30:BC33"/>
    <mergeCell ref="AV34:BC37"/>
    <mergeCell ref="R30:V31"/>
    <mergeCell ref="R32:V33"/>
    <mergeCell ref="W30:AA31"/>
    <mergeCell ref="W32:AA33"/>
    <mergeCell ref="AB30:AF31"/>
    <mergeCell ref="AB32:AF33"/>
    <mergeCell ref="AL30:AP31"/>
    <mergeCell ref="AL32:AP33"/>
    <mergeCell ref="AQ30:AU31"/>
    <mergeCell ref="AQ32:AU33"/>
    <mergeCell ref="AQ36:AU37"/>
    <mergeCell ref="AQ34:AU35"/>
    <mergeCell ref="AB34:AF35"/>
    <mergeCell ref="AB36:AF37"/>
    <mergeCell ref="AG30:AK31"/>
    <mergeCell ref="B30:J33"/>
    <mergeCell ref="B34:J37"/>
    <mergeCell ref="K30:Q31"/>
    <mergeCell ref="K32:Q33"/>
    <mergeCell ref="K50:Q51"/>
    <mergeCell ref="K52:Q53"/>
    <mergeCell ref="AB58:AF59"/>
    <mergeCell ref="AG58:AK59"/>
    <mergeCell ref="R42:AK43"/>
    <mergeCell ref="R44:AA44"/>
    <mergeCell ref="AB44:AK44"/>
    <mergeCell ref="R45:V45"/>
    <mergeCell ref="W45:AA45"/>
    <mergeCell ref="AB45:AF45"/>
    <mergeCell ref="AG45:AK45"/>
    <mergeCell ref="R54:V55"/>
    <mergeCell ref="W54:AA55"/>
    <mergeCell ref="R56:V57"/>
    <mergeCell ref="W56:AA57"/>
    <mergeCell ref="R58:V59"/>
    <mergeCell ref="W58:AA59"/>
    <mergeCell ref="AG32:AK33"/>
    <mergeCell ref="AG34:AK35"/>
    <mergeCell ref="R46:V49"/>
    <mergeCell ref="AB46:AF49"/>
    <mergeCell ref="AG46:AK49"/>
    <mergeCell ref="AG54:AK55"/>
    <mergeCell ref="AB56:AF57"/>
    <mergeCell ref="AG56:AK57"/>
    <mergeCell ref="AP56:AQ57"/>
    <mergeCell ref="AT56:AU57"/>
    <mergeCell ref="AR46:AS47"/>
    <mergeCell ref="AT46:AU47"/>
    <mergeCell ref="AL48:AM49"/>
    <mergeCell ref="AN48:AO49"/>
    <mergeCell ref="AP48:AQ49"/>
    <mergeCell ref="AR48:AS49"/>
    <mergeCell ref="AT48:AU49"/>
    <mergeCell ref="AL50:AM51"/>
    <mergeCell ref="AN50:AO51"/>
    <mergeCell ref="AP50:AQ51"/>
    <mergeCell ref="AR50:AS51"/>
    <mergeCell ref="AT50:AU51"/>
    <mergeCell ref="AL52:AM53"/>
    <mergeCell ref="AN52:AO53"/>
    <mergeCell ref="AP52:AQ53"/>
    <mergeCell ref="AR52:AS53"/>
    <mergeCell ref="AL46:AM47"/>
    <mergeCell ref="AV42:BC45"/>
    <mergeCell ref="AV46:BC49"/>
    <mergeCell ref="AV50:BC53"/>
    <mergeCell ref="AV54:BC57"/>
    <mergeCell ref="AV58:BC61"/>
    <mergeCell ref="AL58:AM59"/>
    <mergeCell ref="AN58:AO59"/>
    <mergeCell ref="AP58:AQ59"/>
    <mergeCell ref="AR58:AS59"/>
    <mergeCell ref="AT58:AU59"/>
    <mergeCell ref="AR56:AS57"/>
    <mergeCell ref="AL60:AM61"/>
    <mergeCell ref="AN60:AO61"/>
    <mergeCell ref="AP60:AQ61"/>
    <mergeCell ref="AR60:AS61"/>
    <mergeCell ref="AT60:AU61"/>
    <mergeCell ref="AT52:AU53"/>
    <mergeCell ref="AL54:AM55"/>
    <mergeCell ref="AN54:AO55"/>
    <mergeCell ref="AP54:AQ55"/>
    <mergeCell ref="AR54:AS55"/>
    <mergeCell ref="AT54:AU55"/>
    <mergeCell ref="AL56:AM57"/>
    <mergeCell ref="AN56:AO57"/>
  </mergeCells>
  <phoneticPr fontId="4"/>
  <printOptions horizontalCentered="1"/>
  <pageMargins left="0.59055118110236227" right="0.59055118110236227" top="0.78740157480314965" bottom="0.78740157480314965" header="0.39370078740157483" footer="0.59055118110236227"/>
  <pageSetup paperSize="9" scale="61" fitToHeight="0" orientation="portrait" r:id="rId1"/>
  <headerFooter alignWithMargins="0">
    <oddHeader>&amp;L（様式３　附表）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BE838-A202-43C3-AD0B-7326AFD13321}">
  <sheetPr>
    <tabColor theme="5" tint="0.59999389629810485"/>
    <pageSetUpPr fitToPage="1"/>
  </sheetPr>
  <dimension ref="A2:BP2700"/>
  <sheetViews>
    <sheetView view="pageBreakPreview" zoomScale="70" zoomScaleNormal="100" zoomScaleSheetLayoutView="70" workbookViewId="0">
      <selection activeCell="V15" sqref="V15"/>
    </sheetView>
  </sheetViews>
  <sheetFormatPr defaultColWidth="9" defaultRowHeight="13.5" outlineLevelCol="1" x14ac:dyDescent="0.15"/>
  <cols>
    <col min="1" max="1" width="1.875" style="10" customWidth="1"/>
    <col min="2" max="2" width="9" style="10" customWidth="1"/>
    <col min="3" max="4" width="15.625" style="10" customWidth="1"/>
    <col min="5" max="9" width="30.625" style="10" customWidth="1"/>
    <col min="10" max="14" width="8.125" style="10" customWidth="1"/>
    <col min="15" max="15" width="40.625" style="10" customWidth="1"/>
    <col min="16" max="16" width="1.875" style="10" customWidth="1"/>
    <col min="17" max="17" width="10.625" style="10" hidden="1" customWidth="1" outlineLevel="1"/>
    <col min="18" max="18" width="15.625" style="10" hidden="1" customWidth="1" outlineLevel="1"/>
    <col min="19" max="24" width="10.625" style="10" hidden="1" customWidth="1" outlineLevel="1"/>
    <col min="25" max="25" width="9" style="64" collapsed="1"/>
    <col min="26" max="68" width="9" style="64"/>
    <col min="69" max="16384" width="9" style="10"/>
  </cols>
  <sheetData>
    <row r="2" spans="1:24" ht="15" customHeight="1" x14ac:dyDescent="0.15"/>
    <row r="3" spans="1:24" ht="24" x14ac:dyDescent="0.15">
      <c r="B3" s="219" t="s">
        <v>122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24" ht="27.75" customHeight="1" thickBot="1" x14ac:dyDescent="0.2">
      <c r="B4" s="11"/>
      <c r="C4" s="12"/>
      <c r="D4" s="12"/>
      <c r="E4" s="13"/>
      <c r="J4" s="11"/>
      <c r="K4" s="11"/>
      <c r="L4" s="11"/>
      <c r="M4" s="11"/>
      <c r="N4" s="11"/>
    </row>
    <row r="5" spans="1:24" ht="26.1" customHeight="1" thickBot="1" x14ac:dyDescent="0.2">
      <c r="B5" s="14" t="s">
        <v>108</v>
      </c>
      <c r="H5" s="15"/>
      <c r="M5" s="221" t="s">
        <v>26</v>
      </c>
      <c r="N5" s="222"/>
      <c r="O5" s="16"/>
    </row>
    <row r="6" spans="1:24" ht="26.1" customHeight="1" thickBot="1" x14ac:dyDescent="0.2">
      <c r="B6" s="223"/>
      <c r="C6" s="224"/>
      <c r="D6" s="17" t="s">
        <v>20</v>
      </c>
      <c r="E6" s="17" t="s">
        <v>113</v>
      </c>
      <c r="F6" s="17" t="s">
        <v>114</v>
      </c>
      <c r="G6" s="18" t="s">
        <v>117</v>
      </c>
      <c r="H6" s="19"/>
      <c r="I6" s="19"/>
      <c r="M6" s="225" t="s">
        <v>27</v>
      </c>
      <c r="N6" s="226"/>
      <c r="O6" s="20"/>
    </row>
    <row r="7" spans="1:24" ht="26.1" customHeight="1" thickTop="1" x14ac:dyDescent="0.15">
      <c r="B7" s="227" t="s">
        <v>21</v>
      </c>
      <c r="C7" s="228"/>
      <c r="D7" s="21">
        <f>COUNTIF($C$15:$C74,$B$7)</f>
        <v>0</v>
      </c>
      <c r="E7" s="22">
        <f>SUMIF($C$15:$C74,$B$7,$G$15:$G74)</f>
        <v>0</v>
      </c>
      <c r="F7" s="23">
        <f>SUMIF($C$15:$C74,$B$7,$H$15:$H74)</f>
        <v>0</v>
      </c>
      <c r="G7" s="24">
        <f>SUMIF($C$15:$C74,$B$7,$I$15:$I74)</f>
        <v>0</v>
      </c>
      <c r="H7" s="25"/>
      <c r="I7" s="26"/>
      <c r="M7" s="225" t="s">
        <v>28</v>
      </c>
      <c r="N7" s="226"/>
      <c r="O7" s="27"/>
    </row>
    <row r="8" spans="1:24" ht="26.1" customHeight="1" x14ac:dyDescent="0.15">
      <c r="B8" s="229" t="s">
        <v>22</v>
      </c>
      <c r="C8" s="230"/>
      <c r="D8" s="28">
        <f>COUNTIF($C$15:$C74,$B$8)</f>
        <v>0</v>
      </c>
      <c r="E8" s="29">
        <f>SUMIF($C$15:$C74,$B$8,$G$15:$G74)</f>
        <v>0</v>
      </c>
      <c r="F8" s="30">
        <f>SUMIF($C$15:$C74,$B$8,$H$15:$H74)</f>
        <v>0</v>
      </c>
      <c r="G8" s="31">
        <f>SUMIF($C$15:$C74,$B$8,$I$15:$I74)</f>
        <v>0</v>
      </c>
      <c r="H8" s="32"/>
      <c r="I8" s="33"/>
      <c r="M8" s="225" t="s">
        <v>29</v>
      </c>
      <c r="N8" s="226"/>
      <c r="O8" s="27"/>
    </row>
    <row r="9" spans="1:24" ht="26.1" customHeight="1" thickBot="1" x14ac:dyDescent="0.2">
      <c r="B9" s="231" t="s">
        <v>23</v>
      </c>
      <c r="C9" s="232"/>
      <c r="D9" s="34">
        <f>COUNTIF($C$15:$C74,$B$9)</f>
        <v>0</v>
      </c>
      <c r="E9" s="35">
        <f>SUMIF($C$15:$C74,$B$9,$G$15:$G74)</f>
        <v>0</v>
      </c>
      <c r="F9" s="36">
        <f>SUMIF($C$15:$C74,$B$9,$H$15:$H74)</f>
        <v>0</v>
      </c>
      <c r="G9" s="37">
        <f>SUMIF($C$15:$C74,$B$9,$I$15:$I74)</f>
        <v>0</v>
      </c>
      <c r="H9" s="32"/>
      <c r="I9" s="33"/>
      <c r="M9" s="233" t="s">
        <v>30</v>
      </c>
      <c r="N9" s="234"/>
      <c r="O9" s="38"/>
    </row>
    <row r="10" spans="1:24" ht="20.25" customHeight="1" thickBot="1" x14ac:dyDescent="0.2">
      <c r="B10" s="39"/>
      <c r="C10" s="40"/>
      <c r="D10" s="26"/>
      <c r="E10" s="33"/>
      <c r="F10" s="41"/>
      <c r="G10" s="42"/>
      <c r="H10" s="32"/>
      <c r="I10" s="33"/>
      <c r="J10" s="43" t="s">
        <v>31</v>
      </c>
      <c r="M10" s="44"/>
      <c r="N10" s="44"/>
      <c r="O10" s="45"/>
    </row>
    <row r="11" spans="1:24" ht="33.75" customHeight="1" thickBot="1" x14ac:dyDescent="0.2">
      <c r="N11" s="111" t="s">
        <v>19</v>
      </c>
      <c r="O11" s="115"/>
    </row>
    <row r="12" spans="1:24" ht="26.1" customHeight="1" thickBot="1" x14ac:dyDescent="0.2">
      <c r="B12" s="14" t="s">
        <v>24</v>
      </c>
    </row>
    <row r="13" spans="1:24" ht="26.1" customHeight="1" thickBot="1" x14ac:dyDescent="0.2">
      <c r="B13" s="240" t="s">
        <v>32</v>
      </c>
      <c r="C13" s="238" t="s">
        <v>109</v>
      </c>
      <c r="D13" s="238" t="s">
        <v>33</v>
      </c>
      <c r="E13" s="238" t="s">
        <v>115</v>
      </c>
      <c r="F13" s="238" t="s">
        <v>110</v>
      </c>
      <c r="G13" s="238" t="s">
        <v>34</v>
      </c>
      <c r="H13" s="238" t="s">
        <v>35</v>
      </c>
      <c r="I13" s="238" t="s">
        <v>117</v>
      </c>
      <c r="J13" s="235" t="s">
        <v>25</v>
      </c>
      <c r="K13" s="235"/>
      <c r="L13" s="235"/>
      <c r="M13" s="235"/>
      <c r="N13" s="235"/>
      <c r="O13" s="236" t="s">
        <v>41</v>
      </c>
    </row>
    <row r="14" spans="1:24" ht="40.5" customHeight="1" thickBot="1" x14ac:dyDescent="0.2">
      <c r="A14" s="39"/>
      <c r="B14" s="241"/>
      <c r="C14" s="239"/>
      <c r="D14" s="239"/>
      <c r="E14" s="239"/>
      <c r="F14" s="239"/>
      <c r="G14" s="239"/>
      <c r="H14" s="239"/>
      <c r="I14" s="239"/>
      <c r="J14" s="84" t="s">
        <v>36</v>
      </c>
      <c r="K14" s="84" t="s">
        <v>37</v>
      </c>
      <c r="L14" s="84" t="s">
        <v>38</v>
      </c>
      <c r="M14" s="84" t="s">
        <v>39</v>
      </c>
      <c r="N14" s="84" t="s">
        <v>40</v>
      </c>
      <c r="O14" s="237"/>
      <c r="P14" s="39"/>
      <c r="Q14" s="104" t="s">
        <v>111</v>
      </c>
      <c r="R14" s="105" t="s">
        <v>112</v>
      </c>
      <c r="S14" s="106" t="s">
        <v>101</v>
      </c>
      <c r="T14" s="106" t="s">
        <v>37</v>
      </c>
      <c r="U14" s="106" t="s">
        <v>38</v>
      </c>
      <c r="V14" s="106" t="s">
        <v>102</v>
      </c>
      <c r="W14" s="106" t="s">
        <v>40</v>
      </c>
      <c r="X14" s="107" t="s">
        <v>103</v>
      </c>
    </row>
    <row r="15" spans="1:24" ht="32.25" customHeight="1" thickTop="1" x14ac:dyDescent="0.15">
      <c r="B15" s="47">
        <v>1</v>
      </c>
      <c r="C15" s="48"/>
      <c r="D15" s="48"/>
      <c r="E15" s="49"/>
      <c r="F15" s="49"/>
      <c r="G15" s="91"/>
      <c r="H15" s="91"/>
      <c r="I15" s="85" t="str">
        <f>IF(H15="","",IF(C15="国立",ROUNDDOWN(H15/1,0),ROUNDDOWN(H15/2,0)))</f>
        <v/>
      </c>
      <c r="J15" s="48"/>
      <c r="K15" s="52"/>
      <c r="L15" s="52"/>
      <c r="M15" s="52"/>
      <c r="N15" s="52"/>
      <c r="O15" s="53"/>
      <c r="Q15" s="98" t="s">
        <v>96</v>
      </c>
      <c r="R15" s="108" t="s">
        <v>99</v>
      </c>
      <c r="S15" s="109">
        <f>COUNTIFS(C$15:$C74,$Q15,$D$15:$D74,$R15,$J$15:$J74,"○")</f>
        <v>0</v>
      </c>
      <c r="T15" s="109">
        <f>COUNTIFS($C$15:$C74,$Q15,$D$15:$D74,$R15,$K$15:$K74,"○")</f>
        <v>0</v>
      </c>
      <c r="U15" s="109">
        <f>COUNTIFS($C$15:$C74,$Q15,$D$15:$D74,$R15,$L$15:$L74,"○")</f>
        <v>0</v>
      </c>
      <c r="V15" s="109">
        <f>COUNTIFS($C$15:$C74,$Q15,$D$15:$D74,$R15,$M$15:$M74,"○")</f>
        <v>0</v>
      </c>
      <c r="W15" s="109">
        <f>COUNTIFS($C$15:$C74,$Q15,$D$15:$D74,$R15,$N$15:$N74,"○")</f>
        <v>0</v>
      </c>
      <c r="X15" s="110">
        <f t="shared" ref="X15:X20" si="0">SUM(S15:W15)</f>
        <v>0</v>
      </c>
    </row>
    <row r="16" spans="1:24" ht="32.25" customHeight="1" x14ac:dyDescent="0.15">
      <c r="B16" s="54">
        <v>2</v>
      </c>
      <c r="C16" s="55"/>
      <c r="D16" s="55"/>
      <c r="E16" s="56"/>
      <c r="F16" s="56"/>
      <c r="G16" s="92"/>
      <c r="H16" s="92"/>
      <c r="I16" s="86" t="str">
        <f>IF(H16="","",IF(C16="国立",ROUNDDOWN(H16/1,0),ROUNDDOWN(H16/2,0)))</f>
        <v/>
      </c>
      <c r="J16" s="55"/>
      <c r="K16" s="59"/>
      <c r="L16" s="59"/>
      <c r="M16" s="59"/>
      <c r="N16" s="59"/>
      <c r="O16" s="60"/>
      <c r="Q16" s="96" t="s">
        <v>96</v>
      </c>
      <c r="R16" s="82" t="s">
        <v>100</v>
      </c>
      <c r="S16" s="81">
        <f>COUNTIFS(C$15:$C75,$Q16,$D$15:$D75,$R16,$J$15:$J75,"○")</f>
        <v>0</v>
      </c>
      <c r="T16" s="81">
        <f>COUNTIFS($C$15:$C75,$Q16,$D$15:$D75,$R16,$K$15:$K75,"○")</f>
        <v>0</v>
      </c>
      <c r="U16" s="81">
        <f>COUNTIFS($C$15:$C75,$Q16,$D$15:$D75,$R16,$L$15:$L75,"○")</f>
        <v>0</v>
      </c>
      <c r="V16" s="81">
        <f>COUNTIFS($C$15:$C75,$Q16,$D$15:$D75,$R16,$M$15:$M75,"○")</f>
        <v>0</v>
      </c>
      <c r="W16" s="81">
        <f>COUNTIFS($C$15:$C75,$Q16,$D$15:$D75,$R16,$N$15:$N75,"○")</f>
        <v>0</v>
      </c>
      <c r="X16" s="100">
        <f t="shared" si="0"/>
        <v>0</v>
      </c>
    </row>
    <row r="17" spans="2:24" ht="32.25" customHeight="1" x14ac:dyDescent="0.15">
      <c r="B17" s="54">
        <v>3</v>
      </c>
      <c r="C17" s="55"/>
      <c r="D17" s="55"/>
      <c r="E17" s="56"/>
      <c r="F17" s="56"/>
      <c r="G17" s="92"/>
      <c r="H17" s="92"/>
      <c r="I17" s="86" t="str">
        <f t="shared" ref="I17:I53" si="1">IF(H17="","",IF(C17="国立",ROUNDDOWN(H17/1,0),ROUNDDOWN(H17/2,0)))</f>
        <v/>
      </c>
      <c r="J17" s="55"/>
      <c r="K17" s="59"/>
      <c r="L17" s="59"/>
      <c r="M17" s="59"/>
      <c r="N17" s="59"/>
      <c r="O17" s="60"/>
      <c r="Q17" s="96" t="s">
        <v>97</v>
      </c>
      <c r="R17" s="82" t="s">
        <v>99</v>
      </c>
      <c r="S17" s="81">
        <f>COUNTIFS(C$15:$C76,$Q17,$D$15:$D76,$R17,$J$15:$J76,"○")</f>
        <v>0</v>
      </c>
      <c r="T17" s="81">
        <f>COUNTIFS($C$15:$C76,$Q17,$D$15:$D76,$R17,$K$15:$K76,"○")</f>
        <v>0</v>
      </c>
      <c r="U17" s="81">
        <f>COUNTIFS($C$15:$C76,$Q17,$D$15:$D76,$R17,$L$15:$L76,"○")</f>
        <v>0</v>
      </c>
      <c r="V17" s="81">
        <f>COUNTIFS($C$15:$C76,$Q17,$D$15:$D76,$R17,$M$15:$M76,"○")</f>
        <v>0</v>
      </c>
      <c r="W17" s="81">
        <f>COUNTIFS($C$15:$C76,$Q17,$D$15:$D76,$R17,$N$15:$N76,"○")</f>
        <v>0</v>
      </c>
      <c r="X17" s="100">
        <f t="shared" si="0"/>
        <v>0</v>
      </c>
    </row>
    <row r="18" spans="2:24" ht="32.25" customHeight="1" x14ac:dyDescent="0.15">
      <c r="B18" s="54">
        <v>4</v>
      </c>
      <c r="C18" s="55"/>
      <c r="D18" s="55"/>
      <c r="E18" s="56"/>
      <c r="F18" s="56"/>
      <c r="G18" s="92"/>
      <c r="H18" s="92"/>
      <c r="I18" s="86" t="str">
        <f t="shared" si="1"/>
        <v/>
      </c>
      <c r="J18" s="55"/>
      <c r="K18" s="59"/>
      <c r="L18" s="59"/>
      <c r="M18" s="59"/>
      <c r="N18" s="59"/>
      <c r="O18" s="60"/>
      <c r="Q18" s="96" t="s">
        <v>97</v>
      </c>
      <c r="R18" s="82" t="s">
        <v>100</v>
      </c>
      <c r="S18" s="81">
        <f>COUNTIFS(C$15:$C77,$Q18,$D$15:$D77,$R18,$J$15:$J77,"○")</f>
        <v>0</v>
      </c>
      <c r="T18" s="81">
        <f>COUNTIFS($C$15:$C77,$Q18,$D$15:$D77,$R18,$K$15:$K77,"○")</f>
        <v>0</v>
      </c>
      <c r="U18" s="81">
        <f>COUNTIFS($C$15:$C77,$Q18,$D$15:$D77,$R18,$L$15:$L77,"○")</f>
        <v>0</v>
      </c>
      <c r="V18" s="81">
        <f>COUNTIFS($C$15:$C77,$Q18,$D$15:$D77,$R18,$M$15:$M77,"○")</f>
        <v>0</v>
      </c>
      <c r="W18" s="81">
        <f>COUNTIFS($C$15:$C77,$Q18,$D$15:$D77,$R18,$N$15:$N77,"○")</f>
        <v>0</v>
      </c>
      <c r="X18" s="100">
        <f t="shared" si="0"/>
        <v>0</v>
      </c>
    </row>
    <row r="19" spans="2:24" ht="32.25" customHeight="1" x14ac:dyDescent="0.15">
      <c r="B19" s="54">
        <v>5</v>
      </c>
      <c r="C19" s="55"/>
      <c r="D19" s="55"/>
      <c r="E19" s="56"/>
      <c r="F19" s="56"/>
      <c r="G19" s="92"/>
      <c r="H19" s="92"/>
      <c r="I19" s="86" t="str">
        <f t="shared" si="1"/>
        <v/>
      </c>
      <c r="J19" s="55"/>
      <c r="K19" s="59"/>
      <c r="L19" s="59"/>
      <c r="M19" s="59"/>
      <c r="N19" s="59"/>
      <c r="O19" s="60"/>
      <c r="Q19" s="96" t="s">
        <v>98</v>
      </c>
      <c r="R19" s="82" t="s">
        <v>99</v>
      </c>
      <c r="S19" s="81">
        <f>COUNTIFS(C$15:$C78,$Q19,$D$15:$D78,$R19,$J$15:$J78,"○")</f>
        <v>0</v>
      </c>
      <c r="T19" s="81">
        <f>COUNTIFS($C$15:$C78,$Q19,$D$15:$D78,$R19,$K$15:$K78,"○")</f>
        <v>0</v>
      </c>
      <c r="U19" s="81">
        <f>COUNTIFS($C$15:$C78,$Q19,$D$15:$D78,$R19,$L$15:$L78,"○")</f>
        <v>0</v>
      </c>
      <c r="V19" s="81">
        <f>COUNTIFS($C$15:$C78,$Q19,$D$15:$D78,$R19,$M$15:$M78,"○")</f>
        <v>0</v>
      </c>
      <c r="W19" s="81">
        <f>COUNTIFS($C$15:$C78,$Q19,$D$15:$D78,$R19,$N$15:$N78,"○")</f>
        <v>0</v>
      </c>
      <c r="X19" s="100">
        <f t="shared" si="0"/>
        <v>0</v>
      </c>
    </row>
    <row r="20" spans="2:24" ht="32.25" customHeight="1" thickBot="1" x14ac:dyDescent="0.2">
      <c r="B20" s="54">
        <v>6</v>
      </c>
      <c r="C20" s="55"/>
      <c r="D20" s="55"/>
      <c r="E20" s="56"/>
      <c r="F20" s="56"/>
      <c r="G20" s="92"/>
      <c r="H20" s="92"/>
      <c r="I20" s="86" t="str">
        <f t="shared" si="1"/>
        <v/>
      </c>
      <c r="J20" s="55"/>
      <c r="K20" s="59"/>
      <c r="L20" s="59"/>
      <c r="M20" s="59"/>
      <c r="N20" s="59"/>
      <c r="O20" s="60"/>
      <c r="Q20" s="97" t="s">
        <v>98</v>
      </c>
      <c r="R20" s="101" t="s">
        <v>100</v>
      </c>
      <c r="S20" s="102">
        <f>COUNTIFS(C$15:$C79,$Q20,$D$15:$D79,$R20,$J$15:$J79,"○")</f>
        <v>0</v>
      </c>
      <c r="T20" s="102">
        <f>COUNTIFS($C$15:$C79,$Q20,$D$15:$D79,$R20,$K$15:$K79,"○")</f>
        <v>0</v>
      </c>
      <c r="U20" s="102">
        <f>COUNTIFS($C$15:$C79,$Q20,$D$15:$D79,$R20,$L$15:$L79,"○")</f>
        <v>0</v>
      </c>
      <c r="V20" s="102">
        <f>COUNTIFS($C$15:$C79,$Q20,$D$15:$D79,$R20,$M$15:$M79,"○")</f>
        <v>0</v>
      </c>
      <c r="W20" s="102">
        <f>COUNTIFS($C$15:$C79,$Q20,$D$15:$D79,$R20,$N$15:$N79,"○")</f>
        <v>0</v>
      </c>
      <c r="X20" s="103">
        <f t="shared" si="0"/>
        <v>0</v>
      </c>
    </row>
    <row r="21" spans="2:24" ht="32.25" customHeight="1" x14ac:dyDescent="0.15">
      <c r="B21" s="54">
        <v>7</v>
      </c>
      <c r="C21" s="55"/>
      <c r="D21" s="55"/>
      <c r="E21" s="56"/>
      <c r="F21" s="56"/>
      <c r="G21" s="92"/>
      <c r="H21" s="92"/>
      <c r="I21" s="86" t="str">
        <f t="shared" si="1"/>
        <v/>
      </c>
      <c r="J21" s="55"/>
      <c r="K21" s="59"/>
      <c r="L21" s="59"/>
      <c r="M21" s="59"/>
      <c r="N21" s="59"/>
      <c r="O21" s="60"/>
    </row>
    <row r="22" spans="2:24" ht="32.25" customHeight="1" x14ac:dyDescent="0.15">
      <c r="B22" s="54">
        <v>8</v>
      </c>
      <c r="C22" s="55"/>
      <c r="D22" s="55"/>
      <c r="E22" s="56"/>
      <c r="F22" s="56"/>
      <c r="G22" s="92"/>
      <c r="H22" s="92"/>
      <c r="I22" s="86" t="str">
        <f t="shared" si="1"/>
        <v/>
      </c>
      <c r="J22" s="55"/>
      <c r="K22" s="59"/>
      <c r="L22" s="59"/>
      <c r="M22" s="59"/>
      <c r="N22" s="59"/>
      <c r="O22" s="60"/>
    </row>
    <row r="23" spans="2:24" ht="32.25" customHeight="1" x14ac:dyDescent="0.15">
      <c r="B23" s="54">
        <v>9</v>
      </c>
      <c r="C23" s="55"/>
      <c r="D23" s="55"/>
      <c r="E23" s="56"/>
      <c r="F23" s="56"/>
      <c r="G23" s="92"/>
      <c r="H23" s="92"/>
      <c r="I23" s="86" t="str">
        <f t="shared" si="1"/>
        <v/>
      </c>
      <c r="J23" s="55"/>
      <c r="K23" s="59"/>
      <c r="L23" s="59"/>
      <c r="M23" s="59"/>
      <c r="N23" s="59"/>
      <c r="O23" s="60"/>
    </row>
    <row r="24" spans="2:24" ht="32.25" customHeight="1" x14ac:dyDescent="0.15">
      <c r="B24" s="54">
        <v>10</v>
      </c>
      <c r="C24" s="55"/>
      <c r="D24" s="55"/>
      <c r="E24" s="56"/>
      <c r="F24" s="56"/>
      <c r="G24" s="92"/>
      <c r="H24" s="92"/>
      <c r="I24" s="87" t="str">
        <f t="shared" si="1"/>
        <v/>
      </c>
      <c r="J24" s="55"/>
      <c r="K24" s="59"/>
      <c r="L24" s="59"/>
      <c r="M24" s="59"/>
      <c r="N24" s="59"/>
      <c r="O24" s="60"/>
    </row>
    <row r="25" spans="2:24" ht="32.25" customHeight="1" x14ac:dyDescent="0.15">
      <c r="B25" s="54">
        <v>11</v>
      </c>
      <c r="C25" s="55"/>
      <c r="D25" s="55"/>
      <c r="E25" s="56"/>
      <c r="F25" s="56"/>
      <c r="G25" s="92"/>
      <c r="H25" s="92"/>
      <c r="I25" s="87" t="str">
        <f t="shared" si="1"/>
        <v/>
      </c>
      <c r="J25" s="55"/>
      <c r="K25" s="59"/>
      <c r="L25" s="59"/>
      <c r="M25" s="59"/>
      <c r="N25" s="59"/>
      <c r="O25" s="60"/>
    </row>
    <row r="26" spans="2:24" ht="32.25" customHeight="1" x14ac:dyDescent="0.15">
      <c r="B26" s="54">
        <v>12</v>
      </c>
      <c r="C26" s="55"/>
      <c r="D26" s="55"/>
      <c r="E26" s="56"/>
      <c r="F26" s="56"/>
      <c r="G26" s="92"/>
      <c r="H26" s="92"/>
      <c r="I26" s="86" t="str">
        <f t="shared" si="1"/>
        <v/>
      </c>
      <c r="J26" s="55"/>
      <c r="K26" s="59"/>
      <c r="L26" s="59"/>
      <c r="M26" s="59"/>
      <c r="N26" s="59"/>
      <c r="O26" s="60"/>
    </row>
    <row r="27" spans="2:24" ht="32.25" customHeight="1" x14ac:dyDescent="0.15">
      <c r="B27" s="54">
        <v>13</v>
      </c>
      <c r="C27" s="55"/>
      <c r="D27" s="55"/>
      <c r="E27" s="56"/>
      <c r="F27" s="62"/>
      <c r="G27" s="92"/>
      <c r="H27" s="92"/>
      <c r="I27" s="86" t="str">
        <f t="shared" si="1"/>
        <v/>
      </c>
      <c r="J27" s="55"/>
      <c r="K27" s="59"/>
      <c r="L27" s="59"/>
      <c r="M27" s="59"/>
      <c r="N27" s="59"/>
      <c r="O27" s="60"/>
    </row>
    <row r="28" spans="2:24" ht="32.25" customHeight="1" x14ac:dyDescent="0.15">
      <c r="B28" s="54">
        <v>14</v>
      </c>
      <c r="C28" s="55"/>
      <c r="D28" s="55"/>
      <c r="E28" s="56"/>
      <c r="F28" s="56"/>
      <c r="G28" s="92"/>
      <c r="H28" s="92"/>
      <c r="I28" s="86" t="str">
        <f t="shared" si="1"/>
        <v/>
      </c>
      <c r="J28" s="55"/>
      <c r="K28" s="59"/>
      <c r="L28" s="59"/>
      <c r="M28" s="59"/>
      <c r="N28" s="59"/>
      <c r="O28" s="60"/>
    </row>
    <row r="29" spans="2:24" ht="32.25" customHeight="1" x14ac:dyDescent="0.15">
      <c r="B29" s="54">
        <v>15</v>
      </c>
      <c r="C29" s="55"/>
      <c r="D29" s="55"/>
      <c r="E29" s="56"/>
      <c r="F29" s="56"/>
      <c r="G29" s="92"/>
      <c r="H29" s="92"/>
      <c r="I29" s="86" t="str">
        <f t="shared" si="1"/>
        <v/>
      </c>
      <c r="J29" s="55"/>
      <c r="K29" s="59"/>
      <c r="L29" s="59"/>
      <c r="M29" s="59"/>
      <c r="N29" s="59"/>
      <c r="O29" s="60"/>
    </row>
    <row r="30" spans="2:24" ht="32.25" customHeight="1" x14ac:dyDescent="0.15">
      <c r="B30" s="54">
        <v>16</v>
      </c>
      <c r="C30" s="55"/>
      <c r="D30" s="55"/>
      <c r="E30" s="56"/>
      <c r="F30" s="56"/>
      <c r="G30" s="92"/>
      <c r="H30" s="92"/>
      <c r="I30" s="86" t="str">
        <f t="shared" si="1"/>
        <v/>
      </c>
      <c r="J30" s="55"/>
      <c r="K30" s="59"/>
      <c r="L30" s="59"/>
      <c r="M30" s="59"/>
      <c r="N30" s="59"/>
      <c r="O30" s="60"/>
    </row>
    <row r="31" spans="2:24" ht="32.25" customHeight="1" x14ac:dyDescent="0.15">
      <c r="B31" s="54">
        <v>17</v>
      </c>
      <c r="C31" s="55"/>
      <c r="D31" s="55"/>
      <c r="E31" s="56"/>
      <c r="F31" s="56"/>
      <c r="G31" s="92"/>
      <c r="H31" s="92"/>
      <c r="I31" s="86" t="str">
        <f t="shared" si="1"/>
        <v/>
      </c>
      <c r="J31" s="55"/>
      <c r="K31" s="59"/>
      <c r="L31" s="59"/>
      <c r="M31" s="59"/>
      <c r="N31" s="59"/>
      <c r="O31" s="60"/>
    </row>
    <row r="32" spans="2:24" ht="32.25" customHeight="1" x14ac:dyDescent="0.15">
      <c r="B32" s="54">
        <v>18</v>
      </c>
      <c r="C32" s="55"/>
      <c r="D32" s="55"/>
      <c r="E32" s="56"/>
      <c r="F32" s="56"/>
      <c r="G32" s="92"/>
      <c r="H32" s="92"/>
      <c r="I32" s="86" t="str">
        <f t="shared" si="1"/>
        <v/>
      </c>
      <c r="J32" s="55"/>
      <c r="K32" s="59"/>
      <c r="L32" s="59"/>
      <c r="M32" s="59"/>
      <c r="N32" s="59"/>
      <c r="O32" s="60"/>
    </row>
    <row r="33" spans="2:17" ht="32.25" customHeight="1" x14ac:dyDescent="0.15">
      <c r="B33" s="54">
        <v>19</v>
      </c>
      <c r="C33" s="55"/>
      <c r="D33" s="55"/>
      <c r="E33" s="56"/>
      <c r="F33" s="56"/>
      <c r="G33" s="92"/>
      <c r="H33" s="92"/>
      <c r="I33" s="86" t="str">
        <f t="shared" si="1"/>
        <v/>
      </c>
      <c r="J33" s="55"/>
      <c r="K33" s="59"/>
      <c r="L33" s="59"/>
      <c r="M33" s="59"/>
      <c r="N33" s="59"/>
      <c r="O33" s="60"/>
    </row>
    <row r="34" spans="2:17" ht="32.25" customHeight="1" x14ac:dyDescent="0.15">
      <c r="B34" s="54">
        <v>20</v>
      </c>
      <c r="C34" s="55"/>
      <c r="D34" s="55"/>
      <c r="E34" s="56"/>
      <c r="F34" s="56"/>
      <c r="G34" s="92"/>
      <c r="H34" s="92"/>
      <c r="I34" s="86" t="str">
        <f t="shared" si="1"/>
        <v/>
      </c>
      <c r="J34" s="55"/>
      <c r="K34" s="59"/>
      <c r="L34" s="59"/>
      <c r="M34" s="59"/>
      <c r="N34" s="59"/>
      <c r="O34" s="60"/>
    </row>
    <row r="35" spans="2:17" ht="32.25" customHeight="1" x14ac:dyDescent="0.15">
      <c r="B35" s="54">
        <v>21</v>
      </c>
      <c r="C35" s="55"/>
      <c r="D35" s="55"/>
      <c r="E35" s="56"/>
      <c r="F35" s="56"/>
      <c r="G35" s="92"/>
      <c r="H35" s="92"/>
      <c r="I35" s="86" t="str">
        <f t="shared" si="1"/>
        <v/>
      </c>
      <c r="J35" s="55"/>
      <c r="K35" s="59"/>
      <c r="L35" s="59"/>
      <c r="M35" s="59"/>
      <c r="N35" s="59"/>
      <c r="O35" s="60"/>
    </row>
    <row r="36" spans="2:17" ht="32.25" customHeight="1" x14ac:dyDescent="0.15">
      <c r="B36" s="54">
        <v>22</v>
      </c>
      <c r="C36" s="55"/>
      <c r="D36" s="55"/>
      <c r="E36" s="56"/>
      <c r="F36" s="56"/>
      <c r="G36" s="92"/>
      <c r="H36" s="92"/>
      <c r="I36" s="86" t="str">
        <f t="shared" si="1"/>
        <v/>
      </c>
      <c r="J36" s="55"/>
      <c r="K36" s="59"/>
      <c r="L36" s="59"/>
      <c r="M36" s="59"/>
      <c r="N36" s="59"/>
      <c r="O36" s="60"/>
    </row>
    <row r="37" spans="2:17" ht="32.25" customHeight="1" x14ac:dyDescent="0.15">
      <c r="B37" s="54">
        <v>23</v>
      </c>
      <c r="C37" s="55"/>
      <c r="D37" s="55"/>
      <c r="E37" s="56"/>
      <c r="F37" s="56"/>
      <c r="G37" s="92"/>
      <c r="H37" s="92"/>
      <c r="I37" s="86" t="str">
        <f t="shared" si="1"/>
        <v/>
      </c>
      <c r="J37" s="55"/>
      <c r="K37" s="59"/>
      <c r="L37" s="59"/>
      <c r="M37" s="59"/>
      <c r="N37" s="59"/>
      <c r="O37" s="60"/>
    </row>
    <row r="38" spans="2:17" ht="32.25" customHeight="1" x14ac:dyDescent="0.15">
      <c r="B38" s="54">
        <v>24</v>
      </c>
      <c r="C38" s="55"/>
      <c r="D38" s="55"/>
      <c r="E38" s="56"/>
      <c r="F38" s="56"/>
      <c r="G38" s="92"/>
      <c r="H38" s="92"/>
      <c r="I38" s="86" t="str">
        <f t="shared" si="1"/>
        <v/>
      </c>
      <c r="J38" s="55"/>
      <c r="K38" s="59"/>
      <c r="L38" s="59"/>
      <c r="M38" s="59"/>
      <c r="N38" s="59"/>
      <c r="O38" s="60"/>
    </row>
    <row r="39" spans="2:17" ht="32.25" customHeight="1" x14ac:dyDescent="0.15">
      <c r="B39" s="54">
        <v>25</v>
      </c>
      <c r="C39" s="55"/>
      <c r="D39" s="55"/>
      <c r="E39" s="56"/>
      <c r="F39" s="56"/>
      <c r="G39" s="92"/>
      <c r="H39" s="92"/>
      <c r="I39" s="86" t="str">
        <f t="shared" si="1"/>
        <v/>
      </c>
      <c r="J39" s="55"/>
      <c r="K39" s="59"/>
      <c r="L39" s="59"/>
      <c r="M39" s="59"/>
      <c r="N39" s="59"/>
      <c r="O39" s="60"/>
    </row>
    <row r="40" spans="2:17" s="64" customFormat="1" ht="32.25" customHeight="1" x14ac:dyDescent="0.15">
      <c r="B40" s="54">
        <v>26</v>
      </c>
      <c r="C40" s="55"/>
      <c r="D40" s="55"/>
      <c r="E40" s="56"/>
      <c r="F40" s="56"/>
      <c r="G40" s="92"/>
      <c r="H40" s="92"/>
      <c r="I40" s="88" t="str">
        <f>IF(H40="","",IF(C40="国立",ROUNDDOWN(H40/1,0),ROUNDDOWN(H40/2,0)))</f>
        <v/>
      </c>
      <c r="J40" s="55"/>
      <c r="K40" s="59"/>
      <c r="L40" s="59"/>
      <c r="M40" s="59"/>
      <c r="N40" s="59"/>
      <c r="O40" s="60"/>
    </row>
    <row r="41" spans="2:17" s="64" customFormat="1" ht="32.25" customHeight="1" x14ac:dyDescent="0.15">
      <c r="B41" s="54">
        <v>27</v>
      </c>
      <c r="C41" s="55"/>
      <c r="D41" s="55"/>
      <c r="E41" s="56"/>
      <c r="F41" s="56"/>
      <c r="G41" s="92"/>
      <c r="H41" s="92"/>
      <c r="I41" s="88" t="str">
        <f>IF(H41="","",IF(C41="国立",ROUNDDOWN(H41/1,0),ROUNDDOWN(H41/2,0)))</f>
        <v/>
      </c>
      <c r="J41" s="55"/>
      <c r="K41" s="59"/>
      <c r="L41" s="59"/>
      <c r="M41" s="59"/>
      <c r="N41" s="59"/>
      <c r="O41" s="60"/>
      <c r="Q41" s="65" t="s">
        <v>42</v>
      </c>
    </row>
    <row r="42" spans="2:17" s="64" customFormat="1" ht="32.25" customHeight="1" x14ac:dyDescent="0.15">
      <c r="B42" s="54">
        <v>28</v>
      </c>
      <c r="C42" s="55"/>
      <c r="D42" s="55"/>
      <c r="E42" s="56"/>
      <c r="F42" s="56"/>
      <c r="G42" s="92"/>
      <c r="H42" s="92"/>
      <c r="I42" s="88" t="str">
        <f t="shared" ref="I42:I43" si="2">IF(H42="","",IF(C42="国立",ROUNDDOWN(H42/1,0),ROUNDDOWN(H42/2,0)))</f>
        <v/>
      </c>
      <c r="J42" s="55"/>
      <c r="K42" s="59"/>
      <c r="L42" s="59"/>
      <c r="M42" s="59"/>
      <c r="N42" s="59"/>
      <c r="O42" s="60"/>
    </row>
    <row r="43" spans="2:17" s="64" customFormat="1" ht="32.25" customHeight="1" x14ac:dyDescent="0.15">
      <c r="B43" s="54">
        <v>29</v>
      </c>
      <c r="C43" s="55"/>
      <c r="D43" s="55"/>
      <c r="E43" s="56"/>
      <c r="F43" s="56"/>
      <c r="G43" s="92"/>
      <c r="H43" s="92"/>
      <c r="I43" s="88" t="str">
        <f t="shared" si="2"/>
        <v/>
      </c>
      <c r="J43" s="55"/>
      <c r="K43" s="55"/>
      <c r="L43" s="55"/>
      <c r="M43" s="55"/>
      <c r="N43" s="55"/>
      <c r="O43" s="60"/>
    </row>
    <row r="44" spans="2:17" s="64" customFormat="1" ht="32.25" customHeight="1" x14ac:dyDescent="0.15">
      <c r="B44" s="54">
        <v>30</v>
      </c>
      <c r="C44" s="66"/>
      <c r="D44" s="66"/>
      <c r="E44" s="67"/>
      <c r="F44" s="67"/>
      <c r="G44" s="93"/>
      <c r="H44" s="93"/>
      <c r="I44" s="89" t="str">
        <f t="shared" si="1"/>
        <v/>
      </c>
      <c r="J44" s="66"/>
      <c r="K44" s="70"/>
      <c r="L44" s="70"/>
      <c r="M44" s="70"/>
      <c r="N44" s="70"/>
      <c r="O44" s="71"/>
    </row>
    <row r="45" spans="2:17" s="64" customFormat="1" ht="32.25" customHeight="1" x14ac:dyDescent="0.15">
      <c r="B45" s="54">
        <v>31</v>
      </c>
      <c r="C45" s="66"/>
      <c r="D45" s="66"/>
      <c r="E45" s="67"/>
      <c r="F45" s="67"/>
      <c r="G45" s="93"/>
      <c r="H45" s="93"/>
      <c r="I45" s="89" t="str">
        <f t="shared" si="1"/>
        <v/>
      </c>
      <c r="J45" s="66"/>
      <c r="K45" s="70"/>
      <c r="L45" s="70"/>
      <c r="M45" s="70"/>
      <c r="N45" s="70"/>
      <c r="O45" s="71"/>
    </row>
    <row r="46" spans="2:17" s="64" customFormat="1" ht="32.25" customHeight="1" x14ac:dyDescent="0.15">
      <c r="B46" s="54">
        <v>32</v>
      </c>
      <c r="C46" s="55"/>
      <c r="D46" s="55"/>
      <c r="E46" s="56"/>
      <c r="F46" s="56"/>
      <c r="G46" s="92"/>
      <c r="H46" s="92"/>
      <c r="I46" s="88" t="str">
        <f>IF(H46="","",IF(C46="国立",ROUNDDOWN(H46/1,0),ROUNDDOWN(H46/2,0)))</f>
        <v/>
      </c>
      <c r="J46" s="55"/>
      <c r="K46" s="59"/>
      <c r="L46" s="59"/>
      <c r="M46" s="59"/>
      <c r="N46" s="59"/>
      <c r="O46" s="60"/>
    </row>
    <row r="47" spans="2:17" s="64" customFormat="1" ht="32.25" customHeight="1" x14ac:dyDescent="0.15">
      <c r="B47" s="54">
        <v>33</v>
      </c>
      <c r="C47" s="55"/>
      <c r="D47" s="55"/>
      <c r="E47" s="56"/>
      <c r="F47" s="56"/>
      <c r="G47" s="92"/>
      <c r="H47" s="92"/>
      <c r="I47" s="88" t="str">
        <f t="shared" si="1"/>
        <v/>
      </c>
      <c r="J47" s="55"/>
      <c r="K47" s="55"/>
      <c r="L47" s="55"/>
      <c r="M47" s="55"/>
      <c r="N47" s="55"/>
      <c r="O47" s="60"/>
    </row>
    <row r="48" spans="2:17" s="64" customFormat="1" ht="32.25" customHeight="1" x14ac:dyDescent="0.15">
      <c r="B48" s="54">
        <v>34</v>
      </c>
      <c r="C48" s="66"/>
      <c r="D48" s="66"/>
      <c r="E48" s="67"/>
      <c r="F48" s="67"/>
      <c r="G48" s="93"/>
      <c r="H48" s="93"/>
      <c r="I48" s="89" t="str">
        <f t="shared" si="1"/>
        <v/>
      </c>
      <c r="J48" s="66"/>
      <c r="K48" s="70"/>
      <c r="L48" s="70"/>
      <c r="M48" s="70"/>
      <c r="N48" s="70"/>
      <c r="O48" s="71"/>
    </row>
    <row r="49" spans="2:17" s="64" customFormat="1" ht="32.25" customHeight="1" x14ac:dyDescent="0.15">
      <c r="B49" s="54">
        <v>35</v>
      </c>
      <c r="C49" s="55"/>
      <c r="D49" s="55"/>
      <c r="E49" s="56"/>
      <c r="F49" s="56"/>
      <c r="G49" s="92"/>
      <c r="H49" s="92"/>
      <c r="I49" s="88" t="str">
        <f t="shared" si="1"/>
        <v/>
      </c>
      <c r="J49" s="55"/>
      <c r="K49" s="59"/>
      <c r="L49" s="59"/>
      <c r="M49" s="59"/>
      <c r="N49" s="59"/>
      <c r="O49" s="60"/>
    </row>
    <row r="50" spans="2:17" s="64" customFormat="1" ht="32.25" customHeight="1" x14ac:dyDescent="0.15">
      <c r="B50" s="54">
        <v>36</v>
      </c>
      <c r="C50" s="55"/>
      <c r="D50" s="55"/>
      <c r="E50" s="56"/>
      <c r="F50" s="56"/>
      <c r="G50" s="92"/>
      <c r="H50" s="92"/>
      <c r="I50" s="88" t="str">
        <f t="shared" si="1"/>
        <v/>
      </c>
      <c r="J50" s="55"/>
      <c r="K50" s="59"/>
      <c r="L50" s="59"/>
      <c r="M50" s="59"/>
      <c r="N50" s="59"/>
      <c r="O50" s="60"/>
    </row>
    <row r="51" spans="2:17" s="64" customFormat="1" ht="32.25" customHeight="1" x14ac:dyDescent="0.15">
      <c r="B51" s="54">
        <v>37</v>
      </c>
      <c r="C51" s="55"/>
      <c r="D51" s="55"/>
      <c r="E51" s="56"/>
      <c r="F51" s="56"/>
      <c r="G51" s="92"/>
      <c r="H51" s="92"/>
      <c r="I51" s="88" t="str">
        <f t="shared" si="1"/>
        <v/>
      </c>
      <c r="J51" s="55"/>
      <c r="K51" s="55"/>
      <c r="L51" s="55"/>
      <c r="M51" s="55"/>
      <c r="N51" s="55"/>
      <c r="O51" s="60"/>
    </row>
    <row r="52" spans="2:17" s="64" customFormat="1" ht="32.25" customHeight="1" x14ac:dyDescent="0.15">
      <c r="B52" s="54">
        <v>38</v>
      </c>
      <c r="C52" s="66"/>
      <c r="D52" s="66"/>
      <c r="E52" s="67"/>
      <c r="F52" s="67"/>
      <c r="G52" s="93"/>
      <c r="H52" s="93"/>
      <c r="I52" s="89" t="str">
        <f t="shared" si="1"/>
        <v/>
      </c>
      <c r="J52" s="66"/>
      <c r="K52" s="70"/>
      <c r="L52" s="70"/>
      <c r="M52" s="70"/>
      <c r="N52" s="70"/>
      <c r="O52" s="71"/>
    </row>
    <row r="53" spans="2:17" s="64" customFormat="1" ht="32.25" customHeight="1" x14ac:dyDescent="0.15">
      <c r="B53" s="54">
        <v>39</v>
      </c>
      <c r="C53" s="55"/>
      <c r="D53" s="55"/>
      <c r="E53" s="56"/>
      <c r="F53" s="56"/>
      <c r="G53" s="92"/>
      <c r="H53" s="92"/>
      <c r="I53" s="88" t="str">
        <f t="shared" si="1"/>
        <v/>
      </c>
      <c r="J53" s="55"/>
      <c r="K53" s="59"/>
      <c r="L53" s="59"/>
      <c r="M53" s="59"/>
      <c r="N53" s="59"/>
      <c r="O53" s="60"/>
      <c r="Q53" s="65"/>
    </row>
    <row r="54" spans="2:17" s="64" customFormat="1" ht="32.25" customHeight="1" x14ac:dyDescent="0.15">
      <c r="B54" s="54">
        <v>40</v>
      </c>
      <c r="C54" s="55"/>
      <c r="D54" s="55"/>
      <c r="E54" s="56"/>
      <c r="F54" s="56"/>
      <c r="G54" s="92"/>
      <c r="H54" s="92"/>
      <c r="I54" s="88" t="str">
        <f>IF(H54="","",IF(C54="国立",ROUNDDOWN(H54/1,0),ROUNDDOWN(H54/2,0)))</f>
        <v/>
      </c>
      <c r="J54" s="55"/>
      <c r="K54" s="59"/>
      <c r="L54" s="59"/>
      <c r="M54" s="59"/>
      <c r="N54" s="59"/>
      <c r="O54" s="60"/>
    </row>
    <row r="55" spans="2:17" s="64" customFormat="1" ht="32.25" customHeight="1" x14ac:dyDescent="0.15">
      <c r="B55" s="54">
        <v>41</v>
      </c>
      <c r="C55" s="55"/>
      <c r="D55" s="55"/>
      <c r="E55" s="56"/>
      <c r="F55" s="56"/>
      <c r="G55" s="92"/>
      <c r="H55" s="92"/>
      <c r="I55" s="88" t="str">
        <f t="shared" ref="I55:I67" si="3">IF(H55="","",IF(C55="国立",ROUNDDOWN(H55/1,0),ROUNDDOWN(H55/2,0)))</f>
        <v/>
      </c>
      <c r="J55" s="55"/>
      <c r="K55" s="59"/>
      <c r="L55" s="59"/>
      <c r="M55" s="59"/>
      <c r="N55" s="59"/>
      <c r="O55" s="60"/>
    </row>
    <row r="56" spans="2:17" s="64" customFormat="1" ht="32.25" customHeight="1" x14ac:dyDescent="0.15">
      <c r="B56" s="54">
        <v>42</v>
      </c>
      <c r="C56" s="55"/>
      <c r="D56" s="55"/>
      <c r="E56" s="56"/>
      <c r="F56" s="56"/>
      <c r="G56" s="92"/>
      <c r="H56" s="92"/>
      <c r="I56" s="88" t="str">
        <f t="shared" si="3"/>
        <v/>
      </c>
      <c r="J56" s="55"/>
      <c r="K56" s="59"/>
      <c r="L56" s="59"/>
      <c r="M56" s="72"/>
      <c r="N56" s="59"/>
      <c r="O56" s="60"/>
    </row>
    <row r="57" spans="2:17" s="64" customFormat="1" ht="32.25" customHeight="1" x14ac:dyDescent="0.15">
      <c r="B57" s="54">
        <v>43</v>
      </c>
      <c r="C57" s="55"/>
      <c r="D57" s="55"/>
      <c r="E57" s="56"/>
      <c r="F57" s="56"/>
      <c r="G57" s="92"/>
      <c r="H57" s="92"/>
      <c r="I57" s="88" t="str">
        <f t="shared" si="3"/>
        <v/>
      </c>
      <c r="J57" s="55"/>
      <c r="K57" s="59"/>
      <c r="L57" s="59"/>
      <c r="M57" s="59"/>
      <c r="N57" s="59"/>
      <c r="O57" s="60"/>
    </row>
    <row r="58" spans="2:17" s="64" customFormat="1" ht="32.25" customHeight="1" x14ac:dyDescent="0.15">
      <c r="B58" s="54">
        <v>44</v>
      </c>
      <c r="C58" s="55"/>
      <c r="D58" s="55"/>
      <c r="E58" s="56"/>
      <c r="F58" s="56"/>
      <c r="G58" s="92"/>
      <c r="H58" s="92"/>
      <c r="I58" s="88" t="str">
        <f t="shared" si="3"/>
        <v/>
      </c>
      <c r="J58" s="55"/>
      <c r="K58" s="59"/>
      <c r="L58" s="59"/>
      <c r="M58" s="72"/>
      <c r="N58" s="59"/>
      <c r="O58" s="60"/>
    </row>
    <row r="59" spans="2:17" s="64" customFormat="1" ht="32.25" customHeight="1" x14ac:dyDescent="0.15">
      <c r="B59" s="54">
        <v>45</v>
      </c>
      <c r="C59" s="55"/>
      <c r="D59" s="55"/>
      <c r="E59" s="56"/>
      <c r="F59" s="56"/>
      <c r="G59" s="92"/>
      <c r="H59" s="92"/>
      <c r="I59" s="88" t="str">
        <f t="shared" si="3"/>
        <v/>
      </c>
      <c r="J59" s="55"/>
      <c r="K59" s="59"/>
      <c r="L59" s="59"/>
      <c r="M59" s="72"/>
      <c r="N59" s="59"/>
      <c r="O59" s="60"/>
    </row>
    <row r="60" spans="2:17" s="64" customFormat="1" ht="32.25" customHeight="1" x14ac:dyDescent="0.15">
      <c r="B60" s="54">
        <v>46</v>
      </c>
      <c r="C60" s="55"/>
      <c r="D60" s="55"/>
      <c r="E60" s="56"/>
      <c r="F60" s="56"/>
      <c r="G60" s="92"/>
      <c r="H60" s="92"/>
      <c r="I60" s="88" t="str">
        <f t="shared" si="3"/>
        <v/>
      </c>
      <c r="J60" s="55"/>
      <c r="K60" s="59"/>
      <c r="L60" s="59"/>
      <c r="M60" s="59"/>
      <c r="N60" s="59"/>
      <c r="O60" s="60"/>
    </row>
    <row r="61" spans="2:17" s="64" customFormat="1" ht="32.25" customHeight="1" x14ac:dyDescent="0.15">
      <c r="B61" s="54">
        <v>47</v>
      </c>
      <c r="C61" s="55"/>
      <c r="D61" s="55"/>
      <c r="E61" s="56"/>
      <c r="F61" s="56"/>
      <c r="G61" s="92"/>
      <c r="H61" s="92"/>
      <c r="I61" s="88" t="str">
        <f t="shared" si="3"/>
        <v/>
      </c>
      <c r="J61" s="55"/>
      <c r="K61" s="55"/>
      <c r="L61" s="55"/>
      <c r="M61" s="55"/>
      <c r="N61" s="55"/>
      <c r="O61" s="60"/>
    </row>
    <row r="62" spans="2:17" s="64" customFormat="1" ht="32.25" customHeight="1" x14ac:dyDescent="0.15">
      <c r="B62" s="54">
        <v>48</v>
      </c>
      <c r="C62" s="66"/>
      <c r="D62" s="66"/>
      <c r="E62" s="67"/>
      <c r="F62" s="67"/>
      <c r="G62" s="93"/>
      <c r="H62" s="93"/>
      <c r="I62" s="89" t="str">
        <f t="shared" si="3"/>
        <v/>
      </c>
      <c r="J62" s="66"/>
      <c r="K62" s="70"/>
      <c r="L62" s="70"/>
      <c r="M62" s="70"/>
      <c r="N62" s="70"/>
      <c r="O62" s="71"/>
    </row>
    <row r="63" spans="2:17" s="64" customFormat="1" ht="32.25" customHeight="1" x14ac:dyDescent="0.15">
      <c r="B63" s="54">
        <v>49</v>
      </c>
      <c r="C63" s="55"/>
      <c r="D63" s="55"/>
      <c r="E63" s="56"/>
      <c r="F63" s="56"/>
      <c r="G63" s="92"/>
      <c r="H63" s="92"/>
      <c r="I63" s="88" t="str">
        <f t="shared" si="3"/>
        <v/>
      </c>
      <c r="J63" s="55"/>
      <c r="K63" s="59"/>
      <c r="L63" s="59"/>
      <c r="M63" s="72"/>
      <c r="N63" s="59"/>
      <c r="O63" s="60"/>
    </row>
    <row r="64" spans="2:17" s="64" customFormat="1" ht="32.25" customHeight="1" x14ac:dyDescent="0.15">
      <c r="B64" s="54">
        <v>50</v>
      </c>
      <c r="C64" s="55"/>
      <c r="D64" s="55"/>
      <c r="E64" s="56"/>
      <c r="F64" s="56"/>
      <c r="G64" s="92"/>
      <c r="H64" s="92"/>
      <c r="I64" s="88" t="str">
        <f t="shared" si="3"/>
        <v/>
      </c>
      <c r="J64" s="55"/>
      <c r="K64" s="59"/>
      <c r="L64" s="59"/>
      <c r="M64" s="72"/>
      <c r="N64" s="59"/>
      <c r="O64" s="60"/>
    </row>
    <row r="65" spans="2:17" s="64" customFormat="1" ht="32.25" customHeight="1" x14ac:dyDescent="0.15">
      <c r="B65" s="54"/>
      <c r="C65" s="55"/>
      <c r="D65" s="55"/>
      <c r="E65" s="56"/>
      <c r="F65" s="56"/>
      <c r="G65" s="92"/>
      <c r="H65" s="92"/>
      <c r="I65" s="88" t="str">
        <f>IF(H65="","",IF(C65="国立",ROUNDDOWN(H65/1,0),ROUNDDOWN(H65/2,0)))</f>
        <v/>
      </c>
      <c r="J65" s="55"/>
      <c r="K65" s="59"/>
      <c r="L65" s="59"/>
      <c r="M65" s="59"/>
      <c r="N65" s="59"/>
      <c r="O65" s="60"/>
      <c r="Q65" s="65"/>
    </row>
    <row r="66" spans="2:17" s="64" customFormat="1" ht="32.25" customHeight="1" x14ac:dyDescent="0.15">
      <c r="B66" s="54"/>
      <c r="C66" s="55"/>
      <c r="D66" s="55"/>
      <c r="E66" s="56"/>
      <c r="F66" s="56"/>
      <c r="G66" s="92"/>
      <c r="H66" s="92"/>
      <c r="I66" s="88" t="str">
        <f t="shared" ref="I66" si="4">IF(H66="","",IF(C66="国立",ROUNDDOWN(H66/1,0),ROUNDDOWN(H66/2,0)))</f>
        <v/>
      </c>
      <c r="J66" s="55"/>
      <c r="K66" s="59"/>
      <c r="L66" s="59"/>
      <c r="M66" s="59"/>
      <c r="N66" s="59"/>
      <c r="O66" s="60"/>
    </row>
    <row r="67" spans="2:17" s="64" customFormat="1" ht="32.25" customHeight="1" x14ac:dyDescent="0.15">
      <c r="B67" s="54"/>
      <c r="C67" s="55"/>
      <c r="D67" s="55"/>
      <c r="E67" s="56"/>
      <c r="F67" s="62"/>
      <c r="G67" s="92"/>
      <c r="H67" s="92"/>
      <c r="I67" s="88" t="str">
        <f t="shared" si="3"/>
        <v/>
      </c>
      <c r="J67" s="55"/>
      <c r="K67" s="59"/>
      <c r="L67" s="59"/>
      <c r="M67" s="59"/>
      <c r="N67" s="59"/>
      <c r="O67" s="60"/>
    </row>
    <row r="68" spans="2:17" s="64" customFormat="1" ht="32.25" customHeight="1" x14ac:dyDescent="0.15">
      <c r="B68" s="54"/>
      <c r="C68" s="55"/>
      <c r="D68" s="55"/>
      <c r="E68" s="56"/>
      <c r="F68" s="56"/>
      <c r="G68" s="92"/>
      <c r="H68" s="92"/>
      <c r="I68" s="88" t="str">
        <f>IF(H68="","",IF(C68="国立",ROUNDDOWN(H68/1,0),ROUNDDOWN(H68/2,0)))</f>
        <v/>
      </c>
      <c r="J68" s="55"/>
      <c r="K68" s="59"/>
      <c r="L68" s="59"/>
      <c r="M68" s="59"/>
      <c r="N68" s="59"/>
      <c r="O68" s="60"/>
    </row>
    <row r="69" spans="2:17" s="64" customFormat="1" ht="32.25" customHeight="1" x14ac:dyDescent="0.15">
      <c r="B69" s="54"/>
      <c r="C69" s="55"/>
      <c r="D69" s="55"/>
      <c r="E69" s="56"/>
      <c r="F69" s="56"/>
      <c r="G69" s="92"/>
      <c r="H69" s="92"/>
      <c r="I69" s="88" t="str">
        <f t="shared" ref="I69:I74" si="5">IF(H69="","",IF(C69="国立",ROUNDDOWN(H69/1,0),ROUNDDOWN(H69/2,0)))</f>
        <v/>
      </c>
      <c r="J69" s="55"/>
      <c r="K69" s="59"/>
      <c r="L69" s="59"/>
      <c r="M69" s="59"/>
      <c r="N69" s="59"/>
      <c r="O69" s="60"/>
    </row>
    <row r="70" spans="2:17" s="64" customFormat="1" ht="32.25" customHeight="1" x14ac:dyDescent="0.15">
      <c r="B70" s="54"/>
      <c r="C70" s="55"/>
      <c r="D70" s="55"/>
      <c r="E70" s="56"/>
      <c r="F70" s="62"/>
      <c r="G70" s="92"/>
      <c r="H70" s="92"/>
      <c r="I70" s="88" t="str">
        <f t="shared" si="5"/>
        <v/>
      </c>
      <c r="J70" s="55"/>
      <c r="K70" s="59"/>
      <c r="L70" s="59"/>
      <c r="M70" s="59"/>
      <c r="N70" s="59"/>
      <c r="O70" s="60"/>
    </row>
    <row r="71" spans="2:17" s="64" customFormat="1" ht="32.25" customHeight="1" x14ac:dyDescent="0.15">
      <c r="B71" s="54"/>
      <c r="C71" s="55"/>
      <c r="D71" s="55"/>
      <c r="E71" s="56"/>
      <c r="F71" s="56"/>
      <c r="G71" s="92"/>
      <c r="H71" s="92"/>
      <c r="I71" s="88" t="str">
        <f>IF(H71="","",IF(C71="国立",ROUNDDOWN(H71/1,0),ROUNDDOWN(H71/2,0)))</f>
        <v/>
      </c>
      <c r="J71" s="55"/>
      <c r="K71" s="59"/>
      <c r="L71" s="59"/>
      <c r="M71" s="59"/>
      <c r="N71" s="59"/>
      <c r="O71" s="60"/>
    </row>
    <row r="72" spans="2:17" s="64" customFormat="1" ht="32.25" customHeight="1" x14ac:dyDescent="0.15">
      <c r="B72" s="54"/>
      <c r="C72" s="55"/>
      <c r="D72" s="55"/>
      <c r="E72" s="56"/>
      <c r="F72" s="62"/>
      <c r="G72" s="92"/>
      <c r="H72" s="92"/>
      <c r="I72" s="88" t="str">
        <f t="shared" si="5"/>
        <v/>
      </c>
      <c r="J72" s="55"/>
      <c r="K72" s="59"/>
      <c r="L72" s="59"/>
      <c r="M72" s="59"/>
      <c r="N72" s="59"/>
      <c r="O72" s="60"/>
    </row>
    <row r="73" spans="2:17" s="64" customFormat="1" ht="32.25" customHeight="1" x14ac:dyDescent="0.15">
      <c r="B73" s="54"/>
      <c r="C73" s="55"/>
      <c r="D73" s="55"/>
      <c r="E73" s="56"/>
      <c r="F73" s="56"/>
      <c r="G73" s="92"/>
      <c r="H73" s="92"/>
      <c r="I73" s="88" t="str">
        <f t="shared" si="5"/>
        <v/>
      </c>
      <c r="J73" s="55"/>
      <c r="K73" s="55"/>
      <c r="L73" s="55"/>
      <c r="M73" s="55"/>
      <c r="N73" s="55"/>
      <c r="O73" s="60"/>
    </row>
    <row r="74" spans="2:17" s="64" customFormat="1" ht="32.25" customHeight="1" thickBot="1" x14ac:dyDescent="0.2">
      <c r="B74" s="73"/>
      <c r="C74" s="74"/>
      <c r="D74" s="74"/>
      <c r="E74" s="75"/>
      <c r="F74" s="75"/>
      <c r="G74" s="94"/>
      <c r="H74" s="94"/>
      <c r="I74" s="90" t="str">
        <f t="shared" si="5"/>
        <v/>
      </c>
      <c r="J74" s="74"/>
      <c r="K74" s="77"/>
      <c r="L74" s="77"/>
      <c r="M74" s="77"/>
      <c r="N74" s="77"/>
      <c r="O74" s="78"/>
    </row>
    <row r="75" spans="2:17" s="79" customFormat="1" x14ac:dyDescent="0.15"/>
    <row r="76" spans="2:17" s="79" customFormat="1" x14ac:dyDescent="0.15"/>
    <row r="77" spans="2:17" s="79" customFormat="1" x14ac:dyDescent="0.15"/>
    <row r="78" spans="2:17" s="79" customFormat="1" x14ac:dyDescent="0.15"/>
    <row r="79" spans="2:17" s="79" customFormat="1" x14ac:dyDescent="0.15"/>
    <row r="80" spans="2:17" s="79" customFormat="1" x14ac:dyDescent="0.15"/>
    <row r="81" s="79" customFormat="1" x14ac:dyDescent="0.15"/>
    <row r="82" s="79" customFormat="1" x14ac:dyDescent="0.15"/>
    <row r="83" s="79" customFormat="1" x14ac:dyDescent="0.15"/>
    <row r="84" s="79" customFormat="1" x14ac:dyDescent="0.15"/>
    <row r="85" s="79" customFormat="1" x14ac:dyDescent="0.15"/>
    <row r="86" s="79" customFormat="1" x14ac:dyDescent="0.15"/>
    <row r="87" s="79" customFormat="1" x14ac:dyDescent="0.15"/>
    <row r="88" s="79" customFormat="1" x14ac:dyDescent="0.15"/>
    <row r="89" s="79" customFormat="1" x14ac:dyDescent="0.15"/>
    <row r="90" s="79" customFormat="1" x14ac:dyDescent="0.15"/>
    <row r="91" s="79" customFormat="1" x14ac:dyDescent="0.15"/>
    <row r="92" s="79" customFormat="1" x14ac:dyDescent="0.15"/>
    <row r="93" s="79" customFormat="1" x14ac:dyDescent="0.15"/>
    <row r="94" s="79" customFormat="1" x14ac:dyDescent="0.15"/>
    <row r="95" s="79" customFormat="1" x14ac:dyDescent="0.15"/>
    <row r="96" s="79" customFormat="1" x14ac:dyDescent="0.15"/>
    <row r="97" s="79" customFormat="1" x14ac:dyDescent="0.15"/>
    <row r="98" s="79" customFormat="1" x14ac:dyDescent="0.15"/>
    <row r="99" s="79" customFormat="1" x14ac:dyDescent="0.15"/>
    <row r="100" s="79" customFormat="1" x14ac:dyDescent="0.15"/>
    <row r="101" s="79" customFormat="1" x14ac:dyDescent="0.15"/>
    <row r="102" s="79" customFormat="1" x14ac:dyDescent="0.15"/>
    <row r="103" s="79" customFormat="1" x14ac:dyDescent="0.15"/>
    <row r="104" s="79" customFormat="1" x14ac:dyDescent="0.15"/>
    <row r="105" s="79" customFormat="1" x14ac:dyDescent="0.15"/>
    <row r="106" s="79" customFormat="1" x14ac:dyDescent="0.15"/>
    <row r="107" s="79" customFormat="1" x14ac:dyDescent="0.15"/>
    <row r="108" s="79" customFormat="1" x14ac:dyDescent="0.15"/>
    <row r="109" s="79" customFormat="1" x14ac:dyDescent="0.15"/>
    <row r="110" s="79" customFormat="1" x14ac:dyDescent="0.15"/>
    <row r="111" s="79" customFormat="1" x14ac:dyDescent="0.15"/>
    <row r="112" s="79" customFormat="1" x14ac:dyDescent="0.15"/>
    <row r="113" s="79" customFormat="1" x14ac:dyDescent="0.15"/>
    <row r="114" s="79" customFormat="1" x14ac:dyDescent="0.15"/>
    <row r="115" s="79" customFormat="1" x14ac:dyDescent="0.15"/>
    <row r="116" s="79" customFormat="1" x14ac:dyDescent="0.15"/>
    <row r="117" s="79" customFormat="1" x14ac:dyDescent="0.15"/>
    <row r="118" s="79" customFormat="1" x14ac:dyDescent="0.15"/>
    <row r="119" s="79" customFormat="1" x14ac:dyDescent="0.15"/>
    <row r="120" s="79" customFormat="1" x14ac:dyDescent="0.15"/>
    <row r="121" s="79" customFormat="1" x14ac:dyDescent="0.15"/>
    <row r="122" s="79" customFormat="1" x14ac:dyDescent="0.15"/>
    <row r="123" s="79" customFormat="1" x14ac:dyDescent="0.15"/>
    <row r="124" s="79" customFormat="1" x14ac:dyDescent="0.15"/>
    <row r="125" s="79" customFormat="1" x14ac:dyDescent="0.15"/>
    <row r="126" s="79" customFormat="1" x14ac:dyDescent="0.15"/>
    <row r="127" s="79" customFormat="1" x14ac:dyDescent="0.15"/>
    <row r="128" s="79" customFormat="1" x14ac:dyDescent="0.15"/>
    <row r="129" s="79" customFormat="1" x14ac:dyDescent="0.15"/>
    <row r="130" s="79" customFormat="1" x14ac:dyDescent="0.15"/>
    <row r="131" s="79" customFormat="1" x14ac:dyDescent="0.15"/>
    <row r="132" s="79" customFormat="1" x14ac:dyDescent="0.15"/>
    <row r="133" s="79" customFormat="1" x14ac:dyDescent="0.15"/>
    <row r="134" s="79" customFormat="1" x14ac:dyDescent="0.15"/>
    <row r="135" s="79" customFormat="1" x14ac:dyDescent="0.15"/>
    <row r="136" s="79" customFormat="1" x14ac:dyDescent="0.15"/>
    <row r="137" s="79" customFormat="1" x14ac:dyDescent="0.15"/>
    <row r="138" s="79" customFormat="1" x14ac:dyDescent="0.15"/>
    <row r="139" s="79" customFormat="1" x14ac:dyDescent="0.15"/>
    <row r="140" s="79" customFormat="1" x14ac:dyDescent="0.15"/>
    <row r="141" s="79" customFormat="1" x14ac:dyDescent="0.15"/>
    <row r="142" s="79" customFormat="1" x14ac:dyDescent="0.15"/>
    <row r="143" s="79" customFormat="1" x14ac:dyDescent="0.15"/>
    <row r="144" s="79" customFormat="1" x14ac:dyDescent="0.15"/>
    <row r="145" s="79" customFormat="1" x14ac:dyDescent="0.15"/>
    <row r="146" s="79" customFormat="1" x14ac:dyDescent="0.15"/>
    <row r="147" s="79" customFormat="1" x14ac:dyDescent="0.15"/>
    <row r="148" s="79" customFormat="1" x14ac:dyDescent="0.15"/>
    <row r="149" s="79" customFormat="1" x14ac:dyDescent="0.15"/>
    <row r="150" s="79" customFormat="1" x14ac:dyDescent="0.15"/>
    <row r="151" s="79" customFormat="1" x14ac:dyDescent="0.15"/>
    <row r="152" s="79" customFormat="1" x14ac:dyDescent="0.15"/>
    <row r="153" s="79" customFormat="1" x14ac:dyDescent="0.15"/>
    <row r="154" s="79" customFormat="1" x14ac:dyDescent="0.15"/>
    <row r="155" s="79" customFormat="1" x14ac:dyDescent="0.15"/>
    <row r="156" s="79" customFormat="1" x14ac:dyDescent="0.15"/>
    <row r="157" s="79" customFormat="1" x14ac:dyDescent="0.15"/>
    <row r="158" s="79" customFormat="1" x14ac:dyDescent="0.15"/>
    <row r="159" s="79" customFormat="1" x14ac:dyDescent="0.15"/>
    <row r="160" s="79" customFormat="1" x14ac:dyDescent="0.15"/>
    <row r="161" s="79" customFormat="1" x14ac:dyDescent="0.15"/>
    <row r="162" s="79" customFormat="1" x14ac:dyDescent="0.15"/>
    <row r="163" s="79" customFormat="1" x14ac:dyDescent="0.15"/>
    <row r="164" s="79" customFormat="1" x14ac:dyDescent="0.15"/>
    <row r="165" s="79" customFormat="1" x14ac:dyDescent="0.15"/>
    <row r="166" s="79" customFormat="1" x14ac:dyDescent="0.15"/>
    <row r="167" s="79" customFormat="1" x14ac:dyDescent="0.15"/>
    <row r="168" s="79" customFormat="1" x14ac:dyDescent="0.15"/>
    <row r="169" s="79" customFormat="1" x14ac:dyDescent="0.15"/>
    <row r="170" s="79" customFormat="1" x14ac:dyDescent="0.15"/>
    <row r="171" s="79" customFormat="1" x14ac:dyDescent="0.15"/>
    <row r="172" s="79" customFormat="1" x14ac:dyDescent="0.15"/>
    <row r="173" s="79" customFormat="1" x14ac:dyDescent="0.15"/>
    <row r="174" s="79" customFormat="1" x14ac:dyDescent="0.15"/>
    <row r="175" s="79" customFormat="1" x14ac:dyDescent="0.15"/>
    <row r="176" s="79" customFormat="1" x14ac:dyDescent="0.15"/>
    <row r="177" s="79" customFormat="1" x14ac:dyDescent="0.15"/>
    <row r="178" s="79" customFormat="1" x14ac:dyDescent="0.15"/>
    <row r="179" s="79" customFormat="1" x14ac:dyDescent="0.15"/>
    <row r="180" s="79" customFormat="1" x14ac:dyDescent="0.15"/>
    <row r="181" s="79" customFormat="1" x14ac:dyDescent="0.15"/>
    <row r="182" s="79" customFormat="1" x14ac:dyDescent="0.15"/>
    <row r="183" s="79" customFormat="1" x14ac:dyDescent="0.15"/>
    <row r="184" s="79" customFormat="1" x14ac:dyDescent="0.15"/>
    <row r="185" s="79" customFormat="1" x14ac:dyDescent="0.15"/>
    <row r="186" s="79" customFormat="1" x14ac:dyDescent="0.15"/>
    <row r="187" s="79" customFormat="1" x14ac:dyDescent="0.15"/>
    <row r="188" s="79" customFormat="1" x14ac:dyDescent="0.15"/>
    <row r="189" s="79" customFormat="1" x14ac:dyDescent="0.15"/>
    <row r="190" s="79" customFormat="1" x14ac:dyDescent="0.15"/>
    <row r="191" s="79" customFormat="1" x14ac:dyDescent="0.15"/>
    <row r="192" s="79" customFormat="1" x14ac:dyDescent="0.15"/>
    <row r="193" s="79" customFormat="1" x14ac:dyDescent="0.15"/>
    <row r="194" s="79" customFormat="1" x14ac:dyDescent="0.15"/>
    <row r="195" s="79" customFormat="1" x14ac:dyDescent="0.15"/>
    <row r="196" s="79" customFormat="1" x14ac:dyDescent="0.15"/>
    <row r="197" s="79" customFormat="1" x14ac:dyDescent="0.15"/>
    <row r="198" s="79" customFormat="1" x14ac:dyDescent="0.15"/>
    <row r="199" s="79" customFormat="1" x14ac:dyDescent="0.15"/>
    <row r="200" s="79" customFormat="1" x14ac:dyDescent="0.15"/>
    <row r="201" s="79" customFormat="1" x14ac:dyDescent="0.15"/>
    <row r="202" s="79" customFormat="1" x14ac:dyDescent="0.15"/>
    <row r="203" s="79" customFormat="1" x14ac:dyDescent="0.15"/>
    <row r="204" s="79" customFormat="1" x14ac:dyDescent="0.15"/>
    <row r="205" s="79" customFormat="1" x14ac:dyDescent="0.15"/>
    <row r="206" s="79" customFormat="1" x14ac:dyDescent="0.15"/>
    <row r="207" s="79" customFormat="1" x14ac:dyDescent="0.15"/>
    <row r="208" s="79" customFormat="1" x14ac:dyDescent="0.15"/>
    <row r="209" s="79" customFormat="1" x14ac:dyDescent="0.15"/>
    <row r="210" s="79" customFormat="1" x14ac:dyDescent="0.15"/>
    <row r="211" s="79" customFormat="1" x14ac:dyDescent="0.15"/>
    <row r="212" s="79" customFormat="1" x14ac:dyDescent="0.15"/>
    <row r="213" s="79" customFormat="1" x14ac:dyDescent="0.15"/>
    <row r="214" s="79" customFormat="1" x14ac:dyDescent="0.15"/>
    <row r="215" s="79" customFormat="1" x14ac:dyDescent="0.15"/>
    <row r="216" s="79" customFormat="1" x14ac:dyDescent="0.15"/>
    <row r="217" s="79" customFormat="1" x14ac:dyDescent="0.15"/>
    <row r="218" s="79" customFormat="1" x14ac:dyDescent="0.15"/>
    <row r="219" s="79" customFormat="1" x14ac:dyDescent="0.15"/>
    <row r="220" s="79" customFormat="1" x14ac:dyDescent="0.15"/>
    <row r="221" s="79" customFormat="1" x14ac:dyDescent="0.15"/>
    <row r="222" s="79" customFormat="1" x14ac:dyDescent="0.15"/>
    <row r="223" s="79" customFormat="1" x14ac:dyDescent="0.15"/>
    <row r="224" s="79" customFormat="1" x14ac:dyDescent="0.15"/>
    <row r="225" s="79" customFormat="1" x14ac:dyDescent="0.15"/>
    <row r="226" s="79" customFormat="1" x14ac:dyDescent="0.15"/>
    <row r="227" s="79" customFormat="1" x14ac:dyDescent="0.15"/>
    <row r="228" s="79" customFormat="1" x14ac:dyDescent="0.15"/>
    <row r="229" s="79" customFormat="1" x14ac:dyDescent="0.15"/>
    <row r="230" s="79" customFormat="1" x14ac:dyDescent="0.15"/>
    <row r="231" s="79" customFormat="1" x14ac:dyDescent="0.15"/>
    <row r="232" s="79" customFormat="1" x14ac:dyDescent="0.15"/>
    <row r="233" s="79" customFormat="1" x14ac:dyDescent="0.15"/>
    <row r="234" s="79" customFormat="1" x14ac:dyDescent="0.15"/>
    <row r="235" s="79" customFormat="1" x14ac:dyDescent="0.15"/>
    <row r="236" s="79" customFormat="1" x14ac:dyDescent="0.15"/>
    <row r="237" s="79" customFormat="1" x14ac:dyDescent="0.15"/>
    <row r="238" s="79" customFormat="1" x14ac:dyDescent="0.15"/>
    <row r="239" s="79" customFormat="1" x14ac:dyDescent="0.15"/>
    <row r="240" s="79" customFormat="1" x14ac:dyDescent="0.15"/>
    <row r="241" s="79" customFormat="1" x14ac:dyDescent="0.15"/>
    <row r="242" s="79" customFormat="1" x14ac:dyDescent="0.15"/>
    <row r="243" s="79" customFormat="1" x14ac:dyDescent="0.15"/>
    <row r="244" s="79" customFormat="1" x14ac:dyDescent="0.15"/>
    <row r="245" s="79" customFormat="1" x14ac:dyDescent="0.15"/>
    <row r="246" s="79" customFormat="1" x14ac:dyDescent="0.15"/>
    <row r="247" s="79" customFormat="1" x14ac:dyDescent="0.15"/>
    <row r="248" s="79" customFormat="1" x14ac:dyDescent="0.15"/>
    <row r="249" s="79" customFormat="1" x14ac:dyDescent="0.15"/>
    <row r="250" s="79" customFormat="1" x14ac:dyDescent="0.15"/>
    <row r="251" s="79" customFormat="1" x14ac:dyDescent="0.15"/>
    <row r="252" s="79" customFormat="1" x14ac:dyDescent="0.15"/>
    <row r="253" s="79" customFormat="1" x14ac:dyDescent="0.15"/>
    <row r="254" s="79" customFormat="1" x14ac:dyDescent="0.15"/>
    <row r="255" s="79" customFormat="1" x14ac:dyDescent="0.15"/>
    <row r="256" s="79" customFormat="1" x14ac:dyDescent="0.15"/>
    <row r="257" s="79" customFormat="1" x14ac:dyDescent="0.15"/>
    <row r="258" s="79" customFormat="1" x14ac:dyDescent="0.15"/>
    <row r="259" s="79" customFormat="1" x14ac:dyDescent="0.15"/>
    <row r="260" s="79" customFormat="1" x14ac:dyDescent="0.15"/>
    <row r="261" s="79" customFormat="1" x14ac:dyDescent="0.15"/>
    <row r="262" s="79" customFormat="1" x14ac:dyDescent="0.15"/>
    <row r="263" s="79" customFormat="1" x14ac:dyDescent="0.15"/>
    <row r="264" s="79" customFormat="1" x14ac:dyDescent="0.15"/>
    <row r="265" s="79" customFormat="1" x14ac:dyDescent="0.15"/>
    <row r="266" s="79" customFormat="1" x14ac:dyDescent="0.15"/>
    <row r="267" s="79" customFormat="1" x14ac:dyDescent="0.15"/>
    <row r="268" s="79" customFormat="1" x14ac:dyDescent="0.15"/>
    <row r="269" s="79" customFormat="1" x14ac:dyDescent="0.15"/>
    <row r="270" s="79" customFormat="1" x14ac:dyDescent="0.15"/>
    <row r="271" s="79" customFormat="1" x14ac:dyDescent="0.15"/>
    <row r="272" s="79" customFormat="1" x14ac:dyDescent="0.15"/>
    <row r="273" s="79" customFormat="1" x14ac:dyDescent="0.15"/>
    <row r="274" s="79" customFormat="1" x14ac:dyDescent="0.15"/>
    <row r="275" s="79" customFormat="1" x14ac:dyDescent="0.15"/>
    <row r="276" s="79" customFormat="1" x14ac:dyDescent="0.15"/>
    <row r="277" s="79" customFormat="1" x14ac:dyDescent="0.15"/>
    <row r="278" s="79" customFormat="1" x14ac:dyDescent="0.15"/>
    <row r="279" s="79" customFormat="1" x14ac:dyDescent="0.15"/>
    <row r="280" s="79" customFormat="1" x14ac:dyDescent="0.15"/>
    <row r="281" s="79" customFormat="1" x14ac:dyDescent="0.15"/>
    <row r="282" s="79" customFormat="1" x14ac:dyDescent="0.15"/>
    <row r="283" s="79" customFormat="1" x14ac:dyDescent="0.15"/>
    <row r="284" s="79" customFormat="1" x14ac:dyDescent="0.15"/>
    <row r="285" s="79" customFormat="1" x14ac:dyDescent="0.15"/>
    <row r="286" s="79" customFormat="1" x14ac:dyDescent="0.15"/>
    <row r="287" s="79" customFormat="1" x14ac:dyDescent="0.15"/>
    <row r="288" s="79" customFormat="1" x14ac:dyDescent="0.15"/>
    <row r="289" s="79" customFormat="1" x14ac:dyDescent="0.15"/>
    <row r="290" s="79" customFormat="1" x14ac:dyDescent="0.15"/>
    <row r="291" s="79" customFormat="1" x14ac:dyDescent="0.15"/>
    <row r="292" s="79" customFormat="1" x14ac:dyDescent="0.15"/>
    <row r="293" s="79" customFormat="1" x14ac:dyDescent="0.15"/>
    <row r="294" s="79" customFormat="1" x14ac:dyDescent="0.15"/>
    <row r="295" s="79" customFormat="1" x14ac:dyDescent="0.15"/>
    <row r="296" s="79" customFormat="1" x14ac:dyDescent="0.15"/>
    <row r="297" s="79" customFormat="1" x14ac:dyDescent="0.15"/>
    <row r="298" s="79" customFormat="1" x14ac:dyDescent="0.15"/>
    <row r="299" s="79" customFormat="1" x14ac:dyDescent="0.15"/>
    <row r="300" s="79" customFormat="1" x14ac:dyDescent="0.15"/>
    <row r="301" s="79" customFormat="1" x14ac:dyDescent="0.15"/>
    <row r="302" s="79" customFormat="1" x14ac:dyDescent="0.15"/>
    <row r="303" s="79" customFormat="1" x14ac:dyDescent="0.15"/>
    <row r="304" s="79" customFormat="1" x14ac:dyDescent="0.15"/>
    <row r="305" s="79" customFormat="1" x14ac:dyDescent="0.15"/>
    <row r="306" s="79" customFormat="1" x14ac:dyDescent="0.15"/>
    <row r="307" s="79" customFormat="1" x14ac:dyDescent="0.15"/>
    <row r="308" s="79" customFormat="1" x14ac:dyDescent="0.15"/>
    <row r="309" s="79" customFormat="1" x14ac:dyDescent="0.15"/>
    <row r="310" s="79" customFormat="1" x14ac:dyDescent="0.15"/>
    <row r="311" s="79" customFormat="1" x14ac:dyDescent="0.15"/>
    <row r="312" s="79" customFormat="1" x14ac:dyDescent="0.15"/>
    <row r="313" s="79" customFormat="1" x14ac:dyDescent="0.15"/>
    <row r="314" s="79" customFormat="1" x14ac:dyDescent="0.15"/>
    <row r="315" s="79" customFormat="1" x14ac:dyDescent="0.15"/>
    <row r="316" s="79" customFormat="1" x14ac:dyDescent="0.15"/>
    <row r="317" s="79" customFormat="1" x14ac:dyDescent="0.15"/>
    <row r="318" s="79" customFormat="1" x14ac:dyDescent="0.15"/>
    <row r="319" s="79" customFormat="1" x14ac:dyDescent="0.15"/>
    <row r="320" s="79" customFormat="1" x14ac:dyDescent="0.15"/>
    <row r="321" s="79" customFormat="1" x14ac:dyDescent="0.15"/>
    <row r="322" s="79" customFormat="1" x14ac:dyDescent="0.15"/>
    <row r="323" s="79" customFormat="1" x14ac:dyDescent="0.15"/>
    <row r="324" s="79" customFormat="1" x14ac:dyDescent="0.15"/>
    <row r="325" s="79" customFormat="1" x14ac:dyDescent="0.15"/>
    <row r="326" s="79" customFormat="1" x14ac:dyDescent="0.15"/>
    <row r="327" s="79" customFormat="1" x14ac:dyDescent="0.15"/>
    <row r="328" s="79" customFormat="1" x14ac:dyDescent="0.15"/>
    <row r="329" s="79" customFormat="1" x14ac:dyDescent="0.15"/>
    <row r="330" s="79" customFormat="1" x14ac:dyDescent="0.15"/>
    <row r="331" s="79" customFormat="1" x14ac:dyDescent="0.15"/>
    <row r="332" s="79" customFormat="1" x14ac:dyDescent="0.15"/>
    <row r="333" s="79" customFormat="1" x14ac:dyDescent="0.15"/>
    <row r="334" s="79" customFormat="1" x14ac:dyDescent="0.15"/>
    <row r="335" s="79" customFormat="1" x14ac:dyDescent="0.15"/>
    <row r="336" s="79" customFormat="1" x14ac:dyDescent="0.15"/>
    <row r="337" s="79" customFormat="1" x14ac:dyDescent="0.15"/>
    <row r="338" s="79" customFormat="1" x14ac:dyDescent="0.15"/>
    <row r="339" s="79" customFormat="1" x14ac:dyDescent="0.15"/>
    <row r="340" s="79" customFormat="1" x14ac:dyDescent="0.15"/>
    <row r="341" s="79" customFormat="1" x14ac:dyDescent="0.15"/>
    <row r="342" s="79" customFormat="1" x14ac:dyDescent="0.15"/>
    <row r="343" s="79" customFormat="1" x14ac:dyDescent="0.15"/>
    <row r="344" s="79" customFormat="1" x14ac:dyDescent="0.15"/>
    <row r="345" s="79" customFormat="1" x14ac:dyDescent="0.15"/>
    <row r="346" s="79" customFormat="1" x14ac:dyDescent="0.15"/>
    <row r="347" s="79" customFormat="1" x14ac:dyDescent="0.15"/>
    <row r="348" s="79" customFormat="1" x14ac:dyDescent="0.15"/>
    <row r="349" s="79" customFormat="1" x14ac:dyDescent="0.15"/>
    <row r="350" s="79" customFormat="1" x14ac:dyDescent="0.15"/>
    <row r="351" s="79" customFormat="1" x14ac:dyDescent="0.15"/>
    <row r="352" s="79" customFormat="1" x14ac:dyDescent="0.15"/>
    <row r="353" s="79" customFormat="1" x14ac:dyDescent="0.15"/>
    <row r="354" s="79" customFormat="1" x14ac:dyDescent="0.15"/>
    <row r="355" s="79" customFormat="1" x14ac:dyDescent="0.15"/>
    <row r="356" s="79" customFormat="1" x14ac:dyDescent="0.15"/>
    <row r="357" s="79" customFormat="1" x14ac:dyDescent="0.15"/>
    <row r="358" s="79" customFormat="1" x14ac:dyDescent="0.15"/>
    <row r="359" s="79" customFormat="1" x14ac:dyDescent="0.15"/>
    <row r="360" s="79" customFormat="1" x14ac:dyDescent="0.15"/>
    <row r="361" s="79" customFormat="1" x14ac:dyDescent="0.15"/>
    <row r="362" s="79" customFormat="1" x14ac:dyDescent="0.15"/>
    <row r="363" s="79" customFormat="1" x14ac:dyDescent="0.15"/>
    <row r="364" s="79" customFormat="1" x14ac:dyDescent="0.15"/>
    <row r="365" s="79" customFormat="1" x14ac:dyDescent="0.15"/>
    <row r="366" s="79" customFormat="1" x14ac:dyDescent="0.15"/>
    <row r="367" s="79" customFormat="1" x14ac:dyDescent="0.15"/>
    <row r="368" s="79" customFormat="1" x14ac:dyDescent="0.15"/>
    <row r="369" s="79" customFormat="1" x14ac:dyDescent="0.15"/>
    <row r="370" s="79" customFormat="1" x14ac:dyDescent="0.15"/>
    <row r="371" s="79" customFormat="1" x14ac:dyDescent="0.15"/>
    <row r="372" s="79" customFormat="1" x14ac:dyDescent="0.15"/>
    <row r="373" s="79" customFormat="1" x14ac:dyDescent="0.15"/>
    <row r="374" s="79" customFormat="1" x14ac:dyDescent="0.15"/>
    <row r="375" s="79" customFormat="1" x14ac:dyDescent="0.15"/>
    <row r="376" s="79" customFormat="1" x14ac:dyDescent="0.15"/>
    <row r="377" s="79" customFormat="1" x14ac:dyDescent="0.15"/>
    <row r="378" s="79" customFormat="1" x14ac:dyDescent="0.15"/>
    <row r="379" s="79" customFormat="1" x14ac:dyDescent="0.15"/>
    <row r="380" s="79" customFormat="1" x14ac:dyDescent="0.15"/>
    <row r="381" s="79" customFormat="1" x14ac:dyDescent="0.15"/>
    <row r="382" s="79" customFormat="1" x14ac:dyDescent="0.15"/>
    <row r="383" s="79" customFormat="1" x14ac:dyDescent="0.15"/>
    <row r="384" s="79" customFormat="1" x14ac:dyDescent="0.15"/>
    <row r="385" s="79" customFormat="1" x14ac:dyDescent="0.15"/>
    <row r="386" s="79" customFormat="1" x14ac:dyDescent="0.15"/>
    <row r="387" s="79" customFormat="1" x14ac:dyDescent="0.15"/>
    <row r="388" s="79" customFormat="1" x14ac:dyDescent="0.15"/>
    <row r="389" s="79" customFormat="1" x14ac:dyDescent="0.15"/>
    <row r="390" s="79" customFormat="1" x14ac:dyDescent="0.15"/>
    <row r="391" s="79" customFormat="1" x14ac:dyDescent="0.15"/>
    <row r="392" s="79" customFormat="1" x14ac:dyDescent="0.15"/>
    <row r="393" s="79" customFormat="1" x14ac:dyDescent="0.15"/>
    <row r="394" s="79" customFormat="1" x14ac:dyDescent="0.15"/>
    <row r="395" s="79" customFormat="1" x14ac:dyDescent="0.15"/>
    <row r="396" s="79" customFormat="1" x14ac:dyDescent="0.15"/>
    <row r="397" s="79" customFormat="1" x14ac:dyDescent="0.15"/>
    <row r="398" s="79" customFormat="1" x14ac:dyDescent="0.15"/>
    <row r="399" s="79" customFormat="1" x14ac:dyDescent="0.15"/>
    <row r="400" s="79" customFormat="1" x14ac:dyDescent="0.15"/>
    <row r="401" s="79" customFormat="1" x14ac:dyDescent="0.15"/>
    <row r="402" s="79" customFormat="1" x14ac:dyDescent="0.15"/>
    <row r="403" s="79" customFormat="1" x14ac:dyDescent="0.15"/>
    <row r="404" s="79" customFormat="1" x14ac:dyDescent="0.15"/>
    <row r="405" s="79" customFormat="1" x14ac:dyDescent="0.15"/>
    <row r="406" s="79" customFormat="1" x14ac:dyDescent="0.15"/>
    <row r="407" s="79" customFormat="1" x14ac:dyDescent="0.15"/>
    <row r="408" s="79" customFormat="1" x14ac:dyDescent="0.15"/>
    <row r="409" s="79" customFormat="1" x14ac:dyDescent="0.15"/>
    <row r="410" s="79" customFormat="1" x14ac:dyDescent="0.15"/>
    <row r="411" s="79" customFormat="1" x14ac:dyDescent="0.15"/>
    <row r="412" s="79" customFormat="1" x14ac:dyDescent="0.15"/>
    <row r="413" s="79" customFormat="1" x14ac:dyDescent="0.15"/>
    <row r="414" s="79" customFormat="1" x14ac:dyDescent="0.15"/>
    <row r="415" s="79" customFormat="1" x14ac:dyDescent="0.15"/>
    <row r="416" s="79" customFormat="1" x14ac:dyDescent="0.15"/>
    <row r="417" s="79" customFormat="1" x14ac:dyDescent="0.15"/>
    <row r="418" s="79" customFormat="1" x14ac:dyDescent="0.15"/>
    <row r="419" s="79" customFormat="1" x14ac:dyDescent="0.15"/>
    <row r="420" s="79" customFormat="1" x14ac:dyDescent="0.15"/>
    <row r="421" s="79" customFormat="1" x14ac:dyDescent="0.15"/>
    <row r="422" s="79" customFormat="1" x14ac:dyDescent="0.15"/>
    <row r="423" s="79" customFormat="1" x14ac:dyDescent="0.15"/>
    <row r="424" s="79" customFormat="1" x14ac:dyDescent="0.15"/>
    <row r="425" s="79" customFormat="1" x14ac:dyDescent="0.15"/>
    <row r="426" s="79" customFormat="1" x14ac:dyDescent="0.15"/>
    <row r="427" s="79" customFormat="1" x14ac:dyDescent="0.15"/>
    <row r="428" s="79" customFormat="1" x14ac:dyDescent="0.15"/>
    <row r="429" s="79" customFormat="1" x14ac:dyDescent="0.15"/>
    <row r="430" s="79" customFormat="1" x14ac:dyDescent="0.15"/>
    <row r="431" s="79" customFormat="1" x14ac:dyDescent="0.15"/>
    <row r="432" s="79" customFormat="1" x14ac:dyDescent="0.15"/>
    <row r="433" s="79" customFormat="1" x14ac:dyDescent="0.15"/>
    <row r="434" s="79" customFormat="1" x14ac:dyDescent="0.15"/>
    <row r="435" s="79" customFormat="1" x14ac:dyDescent="0.15"/>
    <row r="436" s="79" customFormat="1" x14ac:dyDescent="0.15"/>
    <row r="437" s="79" customFormat="1" x14ac:dyDescent="0.15"/>
    <row r="438" s="79" customFormat="1" x14ac:dyDescent="0.15"/>
    <row r="439" s="79" customFormat="1" x14ac:dyDescent="0.15"/>
    <row r="440" s="79" customFormat="1" x14ac:dyDescent="0.15"/>
    <row r="441" s="79" customFormat="1" x14ac:dyDescent="0.15"/>
    <row r="442" s="79" customFormat="1" x14ac:dyDescent="0.15"/>
    <row r="443" s="79" customFormat="1" x14ac:dyDescent="0.15"/>
    <row r="444" s="79" customFormat="1" x14ac:dyDescent="0.15"/>
    <row r="445" s="79" customFormat="1" x14ac:dyDescent="0.15"/>
    <row r="446" s="79" customFormat="1" x14ac:dyDescent="0.15"/>
    <row r="447" s="79" customFormat="1" x14ac:dyDescent="0.15"/>
    <row r="448" s="79" customFormat="1" x14ac:dyDescent="0.15"/>
    <row r="449" s="79" customFormat="1" x14ac:dyDescent="0.15"/>
    <row r="450" s="79" customFormat="1" x14ac:dyDescent="0.15"/>
    <row r="451" s="79" customFormat="1" x14ac:dyDescent="0.15"/>
    <row r="452" s="79" customFormat="1" x14ac:dyDescent="0.15"/>
    <row r="453" s="79" customFormat="1" x14ac:dyDescent="0.15"/>
    <row r="454" s="79" customFormat="1" x14ac:dyDescent="0.15"/>
    <row r="455" s="79" customFormat="1" x14ac:dyDescent="0.15"/>
    <row r="456" s="79" customFormat="1" x14ac:dyDescent="0.15"/>
    <row r="457" s="79" customFormat="1" x14ac:dyDescent="0.15"/>
    <row r="458" s="79" customFormat="1" x14ac:dyDescent="0.15"/>
    <row r="459" s="79" customFormat="1" x14ac:dyDescent="0.15"/>
    <row r="460" s="79" customFormat="1" x14ac:dyDescent="0.15"/>
    <row r="461" s="79" customFormat="1" x14ac:dyDescent="0.15"/>
    <row r="462" s="79" customFormat="1" x14ac:dyDescent="0.15"/>
    <row r="463" s="79" customFormat="1" x14ac:dyDescent="0.15"/>
    <row r="464" s="79" customFormat="1" x14ac:dyDescent="0.15"/>
    <row r="465" s="79" customFormat="1" x14ac:dyDescent="0.15"/>
    <row r="466" s="79" customFormat="1" x14ac:dyDescent="0.15"/>
    <row r="467" s="79" customFormat="1" x14ac:dyDescent="0.15"/>
    <row r="468" s="79" customFormat="1" x14ac:dyDescent="0.15"/>
    <row r="469" s="79" customFormat="1" x14ac:dyDescent="0.15"/>
    <row r="470" s="79" customFormat="1" x14ac:dyDescent="0.15"/>
    <row r="471" s="79" customFormat="1" x14ac:dyDescent="0.15"/>
    <row r="472" s="79" customFormat="1" x14ac:dyDescent="0.15"/>
    <row r="473" s="79" customFormat="1" x14ac:dyDescent="0.15"/>
    <row r="474" s="79" customFormat="1" x14ac:dyDescent="0.15"/>
    <row r="475" s="79" customFormat="1" x14ac:dyDescent="0.15"/>
    <row r="476" s="79" customFormat="1" x14ac:dyDescent="0.15"/>
    <row r="477" s="79" customFormat="1" x14ac:dyDescent="0.15"/>
    <row r="478" s="79" customFormat="1" x14ac:dyDescent="0.15"/>
    <row r="479" s="79" customFormat="1" x14ac:dyDescent="0.15"/>
    <row r="480" s="79" customFormat="1" x14ac:dyDescent="0.15"/>
    <row r="481" s="79" customFormat="1" x14ac:dyDescent="0.15"/>
    <row r="482" s="79" customFormat="1" x14ac:dyDescent="0.15"/>
    <row r="483" s="79" customFormat="1" x14ac:dyDescent="0.15"/>
    <row r="484" s="79" customFormat="1" x14ac:dyDescent="0.15"/>
    <row r="485" s="79" customFormat="1" x14ac:dyDescent="0.15"/>
    <row r="486" s="79" customFormat="1" x14ac:dyDescent="0.15"/>
    <row r="487" s="79" customFormat="1" x14ac:dyDescent="0.15"/>
    <row r="488" s="79" customFormat="1" x14ac:dyDescent="0.15"/>
    <row r="489" s="79" customFormat="1" x14ac:dyDescent="0.15"/>
    <row r="490" s="79" customFormat="1" x14ac:dyDescent="0.15"/>
    <row r="491" s="79" customFormat="1" x14ac:dyDescent="0.15"/>
    <row r="492" s="79" customFormat="1" x14ac:dyDescent="0.15"/>
    <row r="493" s="79" customFormat="1" x14ac:dyDescent="0.15"/>
    <row r="494" s="79" customFormat="1" x14ac:dyDescent="0.15"/>
    <row r="495" s="79" customFormat="1" x14ac:dyDescent="0.15"/>
    <row r="496" s="79" customFormat="1" x14ac:dyDescent="0.15"/>
    <row r="497" s="79" customFormat="1" x14ac:dyDescent="0.15"/>
    <row r="498" s="79" customFormat="1" x14ac:dyDescent="0.15"/>
    <row r="499" s="79" customFormat="1" x14ac:dyDescent="0.15"/>
    <row r="500" s="79" customFormat="1" x14ac:dyDescent="0.15"/>
    <row r="501" s="79" customFormat="1" x14ac:dyDescent="0.15"/>
    <row r="502" s="79" customFormat="1" x14ac:dyDescent="0.15"/>
    <row r="503" s="79" customFormat="1" x14ac:dyDescent="0.15"/>
    <row r="504" s="79" customFormat="1" x14ac:dyDescent="0.15"/>
    <row r="505" s="79" customFormat="1" x14ac:dyDescent="0.15"/>
    <row r="506" s="79" customFormat="1" x14ac:dyDescent="0.15"/>
    <row r="507" s="79" customFormat="1" x14ac:dyDescent="0.15"/>
    <row r="508" s="79" customFormat="1" x14ac:dyDescent="0.15"/>
    <row r="509" s="79" customFormat="1" x14ac:dyDescent="0.15"/>
    <row r="510" s="79" customFormat="1" x14ac:dyDescent="0.15"/>
    <row r="511" s="79" customFormat="1" x14ac:dyDescent="0.15"/>
    <row r="512" s="79" customFormat="1" x14ac:dyDescent="0.15"/>
    <row r="513" s="79" customFormat="1" x14ac:dyDescent="0.15"/>
    <row r="514" s="79" customFormat="1" x14ac:dyDescent="0.15"/>
    <row r="515" s="79" customFormat="1" x14ac:dyDescent="0.15"/>
    <row r="516" s="79" customFormat="1" x14ac:dyDescent="0.15"/>
    <row r="517" s="79" customFormat="1" x14ac:dyDescent="0.15"/>
    <row r="518" s="79" customFormat="1" x14ac:dyDescent="0.15"/>
    <row r="519" s="79" customFormat="1" x14ac:dyDescent="0.15"/>
    <row r="520" s="79" customFormat="1" x14ac:dyDescent="0.15"/>
    <row r="521" s="79" customFormat="1" x14ac:dyDescent="0.15"/>
    <row r="522" s="79" customFormat="1" x14ac:dyDescent="0.15"/>
    <row r="523" s="79" customFormat="1" x14ac:dyDescent="0.15"/>
    <row r="524" s="79" customFormat="1" x14ac:dyDescent="0.15"/>
    <row r="525" s="79" customFormat="1" x14ac:dyDescent="0.15"/>
    <row r="526" s="79" customFormat="1" x14ac:dyDescent="0.15"/>
    <row r="527" s="79" customFormat="1" x14ac:dyDescent="0.15"/>
    <row r="528" s="79" customFormat="1" x14ac:dyDescent="0.15"/>
    <row r="529" s="79" customFormat="1" x14ac:dyDescent="0.15"/>
    <row r="530" s="79" customFormat="1" x14ac:dyDescent="0.15"/>
    <row r="531" s="79" customFormat="1" x14ac:dyDescent="0.15"/>
    <row r="532" s="79" customFormat="1" x14ac:dyDescent="0.15"/>
    <row r="533" s="79" customFormat="1" x14ac:dyDescent="0.15"/>
    <row r="534" s="79" customFormat="1" x14ac:dyDescent="0.15"/>
    <row r="535" s="79" customFormat="1" x14ac:dyDescent="0.15"/>
    <row r="536" s="79" customFormat="1" x14ac:dyDescent="0.15"/>
    <row r="537" s="79" customFormat="1" x14ac:dyDescent="0.15"/>
    <row r="538" s="79" customFormat="1" x14ac:dyDescent="0.15"/>
    <row r="539" s="79" customFormat="1" x14ac:dyDescent="0.15"/>
    <row r="540" s="79" customFormat="1" x14ac:dyDescent="0.15"/>
    <row r="541" s="79" customFormat="1" x14ac:dyDescent="0.15"/>
    <row r="542" s="79" customFormat="1" x14ac:dyDescent="0.15"/>
    <row r="543" s="79" customFormat="1" x14ac:dyDescent="0.15"/>
    <row r="544" s="79" customFormat="1" x14ac:dyDescent="0.15"/>
    <row r="545" s="79" customFormat="1" x14ac:dyDescent="0.15"/>
    <row r="546" s="79" customFormat="1" x14ac:dyDescent="0.15"/>
    <row r="547" s="79" customFormat="1" x14ac:dyDescent="0.15"/>
    <row r="548" s="79" customFormat="1" x14ac:dyDescent="0.15"/>
    <row r="549" s="79" customFormat="1" x14ac:dyDescent="0.15"/>
    <row r="550" s="79" customFormat="1" x14ac:dyDescent="0.15"/>
    <row r="551" s="79" customFormat="1" x14ac:dyDescent="0.15"/>
    <row r="552" s="79" customFormat="1" x14ac:dyDescent="0.15"/>
    <row r="553" s="79" customFormat="1" x14ac:dyDescent="0.15"/>
    <row r="554" s="79" customFormat="1" x14ac:dyDescent="0.15"/>
    <row r="555" s="79" customFormat="1" x14ac:dyDescent="0.15"/>
    <row r="556" s="79" customFormat="1" x14ac:dyDescent="0.15"/>
    <row r="557" s="79" customFormat="1" x14ac:dyDescent="0.15"/>
    <row r="558" s="79" customFormat="1" x14ac:dyDescent="0.15"/>
    <row r="559" s="79" customFormat="1" x14ac:dyDescent="0.15"/>
    <row r="560" s="79" customFormat="1" x14ac:dyDescent="0.15"/>
    <row r="561" s="79" customFormat="1" x14ac:dyDescent="0.15"/>
    <row r="562" s="79" customFormat="1" x14ac:dyDescent="0.15"/>
    <row r="563" s="79" customFormat="1" x14ac:dyDescent="0.15"/>
    <row r="564" s="79" customFormat="1" x14ac:dyDescent="0.15"/>
    <row r="565" s="79" customFormat="1" x14ac:dyDescent="0.15"/>
    <row r="566" s="79" customFormat="1" x14ac:dyDescent="0.15"/>
    <row r="567" s="79" customFormat="1" x14ac:dyDescent="0.15"/>
    <row r="568" s="79" customFormat="1" x14ac:dyDescent="0.15"/>
    <row r="569" s="79" customFormat="1" x14ac:dyDescent="0.15"/>
    <row r="570" s="79" customFormat="1" x14ac:dyDescent="0.15"/>
    <row r="571" s="79" customFormat="1" x14ac:dyDescent="0.15"/>
    <row r="572" s="79" customFormat="1" x14ac:dyDescent="0.15"/>
    <row r="573" s="79" customFormat="1" x14ac:dyDescent="0.15"/>
    <row r="574" s="79" customFormat="1" x14ac:dyDescent="0.15"/>
    <row r="575" s="79" customFormat="1" x14ac:dyDescent="0.15"/>
    <row r="576" s="79" customFormat="1" x14ac:dyDescent="0.15"/>
    <row r="577" s="79" customFormat="1" x14ac:dyDescent="0.15"/>
    <row r="578" s="79" customFormat="1" x14ac:dyDescent="0.15"/>
    <row r="579" s="79" customFormat="1" x14ac:dyDescent="0.15"/>
    <row r="580" s="79" customFormat="1" x14ac:dyDescent="0.15"/>
    <row r="581" s="79" customFormat="1" x14ac:dyDescent="0.15"/>
    <row r="582" s="79" customFormat="1" x14ac:dyDescent="0.15"/>
    <row r="583" s="79" customFormat="1" x14ac:dyDescent="0.15"/>
    <row r="584" s="79" customFormat="1" x14ac:dyDescent="0.15"/>
    <row r="585" s="79" customFormat="1" x14ac:dyDescent="0.15"/>
    <row r="586" s="79" customFormat="1" x14ac:dyDescent="0.15"/>
    <row r="587" s="79" customFormat="1" x14ac:dyDescent="0.15"/>
    <row r="588" s="79" customFormat="1" x14ac:dyDescent="0.15"/>
    <row r="589" s="79" customFormat="1" x14ac:dyDescent="0.15"/>
    <row r="590" s="79" customFormat="1" x14ac:dyDescent="0.15"/>
    <row r="591" s="79" customFormat="1" x14ac:dyDescent="0.15"/>
    <row r="592" s="79" customFormat="1" x14ac:dyDescent="0.15"/>
    <row r="593" s="79" customFormat="1" x14ac:dyDescent="0.15"/>
    <row r="594" s="79" customFormat="1" x14ac:dyDescent="0.15"/>
    <row r="595" s="79" customFormat="1" x14ac:dyDescent="0.15"/>
    <row r="596" s="79" customFormat="1" x14ac:dyDescent="0.15"/>
    <row r="597" s="79" customFormat="1" x14ac:dyDescent="0.15"/>
    <row r="598" s="79" customFormat="1" x14ac:dyDescent="0.15"/>
    <row r="599" s="79" customFormat="1" x14ac:dyDescent="0.15"/>
    <row r="600" s="79" customFormat="1" x14ac:dyDescent="0.15"/>
    <row r="601" s="79" customFormat="1" x14ac:dyDescent="0.15"/>
    <row r="602" s="79" customFormat="1" x14ac:dyDescent="0.15"/>
    <row r="603" s="79" customFormat="1" x14ac:dyDescent="0.15"/>
    <row r="604" s="79" customFormat="1" x14ac:dyDescent="0.15"/>
    <row r="605" s="79" customFormat="1" x14ac:dyDescent="0.15"/>
    <row r="606" s="79" customFormat="1" x14ac:dyDescent="0.15"/>
    <row r="607" s="79" customFormat="1" x14ac:dyDescent="0.15"/>
    <row r="608" s="79" customFormat="1" x14ac:dyDescent="0.15"/>
    <row r="609" s="79" customFormat="1" x14ac:dyDescent="0.15"/>
    <row r="610" s="79" customFormat="1" x14ac:dyDescent="0.15"/>
    <row r="611" s="79" customFormat="1" x14ac:dyDescent="0.15"/>
    <row r="612" s="79" customFormat="1" x14ac:dyDescent="0.15"/>
    <row r="613" s="79" customFormat="1" x14ac:dyDescent="0.15"/>
    <row r="614" s="79" customFormat="1" x14ac:dyDescent="0.15"/>
    <row r="615" s="79" customFormat="1" x14ac:dyDescent="0.15"/>
    <row r="616" s="79" customFormat="1" x14ac:dyDescent="0.15"/>
    <row r="617" s="79" customFormat="1" x14ac:dyDescent="0.15"/>
    <row r="618" s="79" customFormat="1" x14ac:dyDescent="0.15"/>
    <row r="619" s="79" customFormat="1" x14ac:dyDescent="0.15"/>
    <row r="620" s="79" customFormat="1" x14ac:dyDescent="0.15"/>
    <row r="621" s="79" customFormat="1" x14ac:dyDescent="0.15"/>
    <row r="622" s="79" customFormat="1" x14ac:dyDescent="0.15"/>
    <row r="623" s="79" customFormat="1" x14ac:dyDescent="0.15"/>
    <row r="624" s="79" customFormat="1" x14ac:dyDescent="0.15"/>
    <row r="625" s="79" customFormat="1" x14ac:dyDescent="0.15"/>
    <row r="626" s="79" customFormat="1" x14ac:dyDescent="0.15"/>
    <row r="627" s="79" customFormat="1" x14ac:dyDescent="0.15"/>
    <row r="628" s="79" customFormat="1" x14ac:dyDescent="0.15"/>
    <row r="629" s="79" customFormat="1" x14ac:dyDescent="0.15"/>
    <row r="630" s="79" customFormat="1" x14ac:dyDescent="0.15"/>
    <row r="631" s="79" customFormat="1" x14ac:dyDescent="0.15"/>
    <row r="632" s="79" customFormat="1" x14ac:dyDescent="0.15"/>
    <row r="633" s="79" customFormat="1" x14ac:dyDescent="0.15"/>
    <row r="634" s="79" customFormat="1" x14ac:dyDescent="0.15"/>
    <row r="635" s="79" customFormat="1" x14ac:dyDescent="0.15"/>
    <row r="636" s="79" customFormat="1" x14ac:dyDescent="0.15"/>
    <row r="637" s="79" customFormat="1" x14ac:dyDescent="0.15"/>
    <row r="638" s="79" customFormat="1" x14ac:dyDescent="0.15"/>
    <row r="639" s="79" customFormat="1" x14ac:dyDescent="0.15"/>
    <row r="640" s="79" customFormat="1" x14ac:dyDescent="0.15"/>
    <row r="641" s="79" customFormat="1" x14ac:dyDescent="0.15"/>
    <row r="642" s="79" customFormat="1" x14ac:dyDescent="0.15"/>
    <row r="643" s="79" customFormat="1" x14ac:dyDescent="0.15"/>
    <row r="644" s="79" customFormat="1" x14ac:dyDescent="0.15"/>
    <row r="645" s="79" customFormat="1" x14ac:dyDescent="0.15"/>
    <row r="646" s="79" customFormat="1" x14ac:dyDescent="0.15"/>
    <row r="647" s="79" customFormat="1" x14ac:dyDescent="0.15"/>
    <row r="648" s="79" customFormat="1" x14ac:dyDescent="0.15"/>
    <row r="649" s="79" customFormat="1" x14ac:dyDescent="0.15"/>
    <row r="650" s="79" customFormat="1" x14ac:dyDescent="0.15"/>
    <row r="651" s="79" customFormat="1" x14ac:dyDescent="0.15"/>
    <row r="652" s="79" customFormat="1" x14ac:dyDescent="0.15"/>
    <row r="653" s="79" customFormat="1" x14ac:dyDescent="0.15"/>
    <row r="654" s="79" customFormat="1" x14ac:dyDescent="0.15"/>
    <row r="655" s="79" customFormat="1" x14ac:dyDescent="0.15"/>
    <row r="656" s="79" customFormat="1" x14ac:dyDescent="0.15"/>
    <row r="657" s="79" customFormat="1" x14ac:dyDescent="0.15"/>
    <row r="658" s="79" customFormat="1" x14ac:dyDescent="0.15"/>
    <row r="659" s="79" customFormat="1" x14ac:dyDescent="0.15"/>
    <row r="660" s="79" customFormat="1" x14ac:dyDescent="0.15"/>
    <row r="661" s="79" customFormat="1" x14ac:dyDescent="0.15"/>
    <row r="662" s="79" customFormat="1" x14ac:dyDescent="0.15"/>
    <row r="663" s="79" customFormat="1" x14ac:dyDescent="0.15"/>
    <row r="664" s="79" customFormat="1" x14ac:dyDescent="0.15"/>
    <row r="665" s="79" customFormat="1" x14ac:dyDescent="0.15"/>
    <row r="666" s="79" customFormat="1" x14ac:dyDescent="0.15"/>
    <row r="667" s="79" customFormat="1" x14ac:dyDescent="0.15"/>
    <row r="668" s="79" customFormat="1" x14ac:dyDescent="0.15"/>
    <row r="669" s="79" customFormat="1" x14ac:dyDescent="0.15"/>
    <row r="670" s="79" customFormat="1" x14ac:dyDescent="0.15"/>
    <row r="671" s="79" customFormat="1" x14ac:dyDescent="0.15"/>
    <row r="672" s="79" customFormat="1" x14ac:dyDescent="0.15"/>
    <row r="673" s="79" customFormat="1" x14ac:dyDescent="0.15"/>
    <row r="674" s="79" customFormat="1" x14ac:dyDescent="0.15"/>
    <row r="675" s="79" customFormat="1" x14ac:dyDescent="0.15"/>
    <row r="676" s="79" customFormat="1" x14ac:dyDescent="0.15"/>
    <row r="677" s="79" customFormat="1" x14ac:dyDescent="0.15"/>
    <row r="678" s="79" customFormat="1" x14ac:dyDescent="0.15"/>
    <row r="679" s="79" customFormat="1" x14ac:dyDescent="0.15"/>
    <row r="680" s="79" customFormat="1" x14ac:dyDescent="0.15"/>
    <row r="681" s="79" customFormat="1" x14ac:dyDescent="0.15"/>
    <row r="682" s="79" customFormat="1" x14ac:dyDescent="0.15"/>
    <row r="683" s="79" customFormat="1" x14ac:dyDescent="0.15"/>
    <row r="684" s="79" customFormat="1" x14ac:dyDescent="0.15"/>
    <row r="685" s="79" customFormat="1" x14ac:dyDescent="0.15"/>
    <row r="686" s="79" customFormat="1" x14ac:dyDescent="0.15"/>
    <row r="687" s="79" customFormat="1" x14ac:dyDescent="0.15"/>
    <row r="688" s="79" customFormat="1" x14ac:dyDescent="0.15"/>
    <row r="689" s="79" customFormat="1" x14ac:dyDescent="0.15"/>
    <row r="690" s="79" customFormat="1" x14ac:dyDescent="0.15"/>
    <row r="691" s="79" customFormat="1" x14ac:dyDescent="0.15"/>
    <row r="692" s="79" customFormat="1" x14ac:dyDescent="0.15"/>
    <row r="693" s="79" customFormat="1" x14ac:dyDescent="0.15"/>
    <row r="694" s="79" customFormat="1" x14ac:dyDescent="0.15"/>
    <row r="695" s="79" customFormat="1" x14ac:dyDescent="0.15"/>
    <row r="696" s="79" customFormat="1" x14ac:dyDescent="0.15"/>
    <row r="697" s="79" customFormat="1" x14ac:dyDescent="0.15"/>
    <row r="698" s="79" customFormat="1" x14ac:dyDescent="0.15"/>
    <row r="699" s="79" customFormat="1" x14ac:dyDescent="0.15"/>
    <row r="700" s="79" customFormat="1" x14ac:dyDescent="0.15"/>
    <row r="701" s="79" customFormat="1" x14ac:dyDescent="0.15"/>
    <row r="702" s="79" customFormat="1" x14ac:dyDescent="0.15"/>
    <row r="703" s="79" customFormat="1" x14ac:dyDescent="0.15"/>
    <row r="704" s="79" customFormat="1" x14ac:dyDescent="0.15"/>
    <row r="705" s="79" customFormat="1" x14ac:dyDescent="0.15"/>
    <row r="706" s="79" customFormat="1" x14ac:dyDescent="0.15"/>
    <row r="707" s="79" customFormat="1" x14ac:dyDescent="0.15"/>
    <row r="708" s="79" customFormat="1" x14ac:dyDescent="0.15"/>
    <row r="709" s="79" customFormat="1" x14ac:dyDescent="0.15"/>
    <row r="710" s="79" customFormat="1" x14ac:dyDescent="0.15"/>
    <row r="711" s="79" customFormat="1" x14ac:dyDescent="0.15"/>
    <row r="712" s="79" customFormat="1" x14ac:dyDescent="0.15"/>
    <row r="713" s="79" customFormat="1" x14ac:dyDescent="0.15"/>
    <row r="714" s="79" customFormat="1" x14ac:dyDescent="0.15"/>
    <row r="715" s="79" customFormat="1" x14ac:dyDescent="0.15"/>
    <row r="716" s="79" customFormat="1" x14ac:dyDescent="0.15"/>
    <row r="717" s="79" customFormat="1" x14ac:dyDescent="0.15"/>
    <row r="718" s="79" customFormat="1" x14ac:dyDescent="0.15"/>
    <row r="719" s="79" customFormat="1" x14ac:dyDescent="0.15"/>
    <row r="720" s="79" customFormat="1" x14ac:dyDescent="0.15"/>
    <row r="721" s="79" customFormat="1" x14ac:dyDescent="0.15"/>
    <row r="722" s="79" customFormat="1" x14ac:dyDescent="0.15"/>
    <row r="723" s="79" customFormat="1" x14ac:dyDescent="0.15"/>
    <row r="724" s="79" customFormat="1" x14ac:dyDescent="0.15"/>
    <row r="725" s="79" customFormat="1" x14ac:dyDescent="0.15"/>
    <row r="726" s="79" customFormat="1" x14ac:dyDescent="0.15"/>
    <row r="727" s="79" customFormat="1" x14ac:dyDescent="0.15"/>
    <row r="728" s="79" customFormat="1" x14ac:dyDescent="0.15"/>
    <row r="729" s="79" customFormat="1" x14ac:dyDescent="0.15"/>
    <row r="730" s="79" customFormat="1" x14ac:dyDescent="0.15"/>
    <row r="731" s="79" customFormat="1" x14ac:dyDescent="0.15"/>
    <row r="732" s="79" customFormat="1" x14ac:dyDescent="0.15"/>
    <row r="733" s="79" customFormat="1" x14ac:dyDescent="0.15"/>
    <row r="734" s="79" customFormat="1" x14ac:dyDescent="0.15"/>
    <row r="735" s="79" customFormat="1" x14ac:dyDescent="0.15"/>
    <row r="736" s="79" customFormat="1" x14ac:dyDescent="0.15"/>
    <row r="737" s="79" customFormat="1" x14ac:dyDescent="0.15"/>
    <row r="738" s="79" customFormat="1" x14ac:dyDescent="0.15"/>
    <row r="739" s="79" customFormat="1" x14ac:dyDescent="0.15"/>
    <row r="740" s="79" customFormat="1" x14ac:dyDescent="0.15"/>
    <row r="741" s="79" customFormat="1" x14ac:dyDescent="0.15"/>
    <row r="742" s="79" customFormat="1" x14ac:dyDescent="0.15"/>
    <row r="743" s="79" customFormat="1" x14ac:dyDescent="0.15"/>
    <row r="744" s="79" customFormat="1" x14ac:dyDescent="0.15"/>
    <row r="745" s="79" customFormat="1" x14ac:dyDescent="0.15"/>
    <row r="746" s="79" customFormat="1" x14ac:dyDescent="0.15"/>
    <row r="747" s="79" customFormat="1" x14ac:dyDescent="0.15"/>
    <row r="748" s="79" customFormat="1" x14ac:dyDescent="0.15"/>
    <row r="749" s="79" customFormat="1" x14ac:dyDescent="0.15"/>
    <row r="750" s="79" customFormat="1" x14ac:dyDescent="0.15"/>
    <row r="751" s="79" customFormat="1" x14ac:dyDescent="0.15"/>
    <row r="752" s="79" customFormat="1" x14ac:dyDescent="0.15"/>
    <row r="753" s="79" customFormat="1" x14ac:dyDescent="0.15"/>
    <row r="754" s="79" customFormat="1" x14ac:dyDescent="0.15"/>
    <row r="755" s="79" customFormat="1" x14ac:dyDescent="0.15"/>
    <row r="756" s="79" customFormat="1" x14ac:dyDescent="0.15"/>
    <row r="757" s="79" customFormat="1" x14ac:dyDescent="0.15"/>
    <row r="758" s="79" customFormat="1" x14ac:dyDescent="0.15"/>
    <row r="759" s="79" customFormat="1" x14ac:dyDescent="0.15"/>
    <row r="760" s="79" customFormat="1" x14ac:dyDescent="0.15"/>
    <row r="761" s="79" customFormat="1" x14ac:dyDescent="0.15"/>
    <row r="762" s="79" customFormat="1" x14ac:dyDescent="0.15"/>
    <row r="763" s="79" customFormat="1" x14ac:dyDescent="0.15"/>
    <row r="764" s="79" customFormat="1" x14ac:dyDescent="0.15"/>
    <row r="765" s="79" customFormat="1" x14ac:dyDescent="0.15"/>
    <row r="766" s="79" customFormat="1" x14ac:dyDescent="0.15"/>
    <row r="767" s="79" customFormat="1" x14ac:dyDescent="0.15"/>
    <row r="768" s="79" customFormat="1" x14ac:dyDescent="0.15"/>
    <row r="769" s="79" customFormat="1" x14ac:dyDescent="0.15"/>
    <row r="770" s="79" customFormat="1" x14ac:dyDescent="0.15"/>
    <row r="771" s="79" customFormat="1" x14ac:dyDescent="0.15"/>
    <row r="772" s="79" customFormat="1" x14ac:dyDescent="0.15"/>
    <row r="773" s="79" customFormat="1" x14ac:dyDescent="0.15"/>
    <row r="774" s="79" customFormat="1" x14ac:dyDescent="0.15"/>
    <row r="775" s="79" customFormat="1" x14ac:dyDescent="0.15"/>
    <row r="776" s="79" customFormat="1" x14ac:dyDescent="0.15"/>
    <row r="777" s="79" customFormat="1" x14ac:dyDescent="0.15"/>
    <row r="778" s="79" customFormat="1" x14ac:dyDescent="0.15"/>
    <row r="779" s="79" customFormat="1" x14ac:dyDescent="0.15"/>
    <row r="780" s="79" customFormat="1" x14ac:dyDescent="0.15"/>
    <row r="781" s="79" customFormat="1" x14ac:dyDescent="0.15"/>
    <row r="782" s="79" customFormat="1" x14ac:dyDescent="0.15"/>
    <row r="783" s="79" customFormat="1" x14ac:dyDescent="0.15"/>
    <row r="784" s="79" customFormat="1" x14ac:dyDescent="0.15"/>
    <row r="785" s="79" customFormat="1" x14ac:dyDescent="0.15"/>
    <row r="786" s="79" customFormat="1" x14ac:dyDescent="0.15"/>
    <row r="787" s="79" customFormat="1" x14ac:dyDescent="0.15"/>
    <row r="788" s="79" customFormat="1" x14ac:dyDescent="0.15"/>
    <row r="789" s="79" customFormat="1" x14ac:dyDescent="0.15"/>
    <row r="790" s="79" customFormat="1" x14ac:dyDescent="0.15"/>
    <row r="791" s="79" customFormat="1" x14ac:dyDescent="0.15"/>
    <row r="792" s="79" customFormat="1" x14ac:dyDescent="0.15"/>
    <row r="793" s="79" customFormat="1" x14ac:dyDescent="0.15"/>
    <row r="794" s="79" customFormat="1" x14ac:dyDescent="0.15"/>
    <row r="795" s="79" customFormat="1" x14ac:dyDescent="0.15"/>
    <row r="796" s="79" customFormat="1" x14ac:dyDescent="0.15"/>
    <row r="797" s="79" customFormat="1" x14ac:dyDescent="0.15"/>
    <row r="798" s="79" customFormat="1" x14ac:dyDescent="0.15"/>
    <row r="799" s="79" customFormat="1" x14ac:dyDescent="0.15"/>
    <row r="800" s="79" customFormat="1" x14ac:dyDescent="0.15"/>
    <row r="801" s="79" customFormat="1" x14ac:dyDescent="0.15"/>
    <row r="802" s="79" customFormat="1" x14ac:dyDescent="0.15"/>
    <row r="803" s="79" customFormat="1" x14ac:dyDescent="0.15"/>
    <row r="804" s="79" customFormat="1" x14ac:dyDescent="0.15"/>
    <row r="805" s="79" customFormat="1" x14ac:dyDescent="0.15"/>
    <row r="806" s="79" customFormat="1" x14ac:dyDescent="0.15"/>
    <row r="807" s="79" customFormat="1" x14ac:dyDescent="0.15"/>
    <row r="808" s="79" customFormat="1" x14ac:dyDescent="0.15"/>
    <row r="809" s="79" customFormat="1" x14ac:dyDescent="0.15"/>
    <row r="810" s="79" customFormat="1" x14ac:dyDescent="0.15"/>
    <row r="811" s="79" customFormat="1" x14ac:dyDescent="0.15"/>
    <row r="812" s="79" customFormat="1" x14ac:dyDescent="0.15"/>
    <row r="813" s="79" customFormat="1" x14ac:dyDescent="0.15"/>
    <row r="814" s="79" customFormat="1" x14ac:dyDescent="0.15"/>
    <row r="815" s="79" customFormat="1" x14ac:dyDescent="0.15"/>
    <row r="816" s="79" customFormat="1" x14ac:dyDescent="0.15"/>
    <row r="817" s="79" customFormat="1" x14ac:dyDescent="0.15"/>
    <row r="818" s="79" customFormat="1" x14ac:dyDescent="0.15"/>
    <row r="819" s="79" customFormat="1" x14ac:dyDescent="0.15"/>
    <row r="820" s="79" customFormat="1" x14ac:dyDescent="0.15"/>
    <row r="821" s="79" customFormat="1" x14ac:dyDescent="0.15"/>
    <row r="822" s="79" customFormat="1" x14ac:dyDescent="0.15"/>
    <row r="823" s="79" customFormat="1" x14ac:dyDescent="0.15"/>
    <row r="824" s="79" customFormat="1" x14ac:dyDescent="0.15"/>
    <row r="825" s="79" customFormat="1" x14ac:dyDescent="0.15"/>
    <row r="826" s="79" customFormat="1" x14ac:dyDescent="0.15"/>
    <row r="827" s="79" customFormat="1" x14ac:dyDescent="0.15"/>
    <row r="828" s="79" customFormat="1" x14ac:dyDescent="0.15"/>
    <row r="829" s="79" customFormat="1" x14ac:dyDescent="0.15"/>
    <row r="830" s="79" customFormat="1" x14ac:dyDescent="0.15"/>
    <row r="831" s="79" customFormat="1" x14ac:dyDescent="0.15"/>
    <row r="832" s="79" customFormat="1" x14ac:dyDescent="0.15"/>
    <row r="833" s="79" customFormat="1" x14ac:dyDescent="0.15"/>
    <row r="834" s="79" customFormat="1" x14ac:dyDescent="0.15"/>
    <row r="835" s="79" customFormat="1" x14ac:dyDescent="0.15"/>
    <row r="836" s="79" customFormat="1" x14ac:dyDescent="0.15"/>
    <row r="837" s="79" customFormat="1" x14ac:dyDescent="0.15"/>
    <row r="838" s="79" customFormat="1" x14ac:dyDescent="0.15"/>
    <row r="839" s="79" customFormat="1" x14ac:dyDescent="0.15"/>
    <row r="840" s="79" customFormat="1" x14ac:dyDescent="0.15"/>
    <row r="841" s="79" customFormat="1" x14ac:dyDescent="0.15"/>
    <row r="842" s="79" customFormat="1" x14ac:dyDescent="0.15"/>
    <row r="843" s="79" customFormat="1" x14ac:dyDescent="0.15"/>
    <row r="844" s="79" customFormat="1" x14ac:dyDescent="0.15"/>
    <row r="845" s="79" customFormat="1" x14ac:dyDescent="0.15"/>
    <row r="846" s="79" customFormat="1" x14ac:dyDescent="0.15"/>
    <row r="847" s="79" customFormat="1" x14ac:dyDescent="0.15"/>
    <row r="848" s="79" customFormat="1" x14ac:dyDescent="0.15"/>
    <row r="849" s="79" customFormat="1" x14ac:dyDescent="0.15"/>
    <row r="850" s="79" customFormat="1" x14ac:dyDescent="0.15"/>
    <row r="851" s="79" customFormat="1" x14ac:dyDescent="0.15"/>
    <row r="852" s="79" customFormat="1" x14ac:dyDescent="0.15"/>
    <row r="853" s="79" customFormat="1" x14ac:dyDescent="0.15"/>
    <row r="854" s="79" customFormat="1" x14ac:dyDescent="0.15"/>
    <row r="855" s="79" customFormat="1" x14ac:dyDescent="0.15"/>
    <row r="856" s="79" customFormat="1" x14ac:dyDescent="0.15"/>
    <row r="857" s="79" customFormat="1" x14ac:dyDescent="0.15"/>
    <row r="858" s="79" customFormat="1" x14ac:dyDescent="0.15"/>
    <row r="859" s="79" customFormat="1" x14ac:dyDescent="0.15"/>
    <row r="860" s="79" customFormat="1" x14ac:dyDescent="0.15"/>
    <row r="861" s="79" customFormat="1" x14ac:dyDescent="0.15"/>
    <row r="862" s="79" customFormat="1" x14ac:dyDescent="0.15"/>
    <row r="863" s="79" customFormat="1" x14ac:dyDescent="0.15"/>
    <row r="864" s="79" customFormat="1" x14ac:dyDescent="0.15"/>
    <row r="865" s="79" customFormat="1" x14ac:dyDescent="0.15"/>
    <row r="866" s="79" customFormat="1" x14ac:dyDescent="0.15"/>
    <row r="867" s="79" customFormat="1" x14ac:dyDescent="0.15"/>
    <row r="868" s="79" customFormat="1" x14ac:dyDescent="0.15"/>
    <row r="869" s="79" customFormat="1" x14ac:dyDescent="0.15"/>
    <row r="870" s="79" customFormat="1" x14ac:dyDescent="0.15"/>
    <row r="871" s="79" customFormat="1" x14ac:dyDescent="0.15"/>
    <row r="872" s="79" customFormat="1" x14ac:dyDescent="0.15"/>
    <row r="873" s="79" customFormat="1" x14ac:dyDescent="0.15"/>
    <row r="874" s="79" customFormat="1" x14ac:dyDescent="0.15"/>
    <row r="875" s="79" customFormat="1" x14ac:dyDescent="0.15"/>
    <row r="876" s="79" customFormat="1" x14ac:dyDescent="0.15"/>
    <row r="877" s="79" customFormat="1" x14ac:dyDescent="0.15"/>
    <row r="878" s="79" customFormat="1" x14ac:dyDescent="0.15"/>
    <row r="879" s="79" customFormat="1" x14ac:dyDescent="0.15"/>
    <row r="880" s="79" customFormat="1" x14ac:dyDescent="0.15"/>
    <row r="881" s="79" customFormat="1" x14ac:dyDescent="0.15"/>
    <row r="882" s="79" customFormat="1" x14ac:dyDescent="0.15"/>
    <row r="883" s="79" customFormat="1" x14ac:dyDescent="0.15"/>
    <row r="884" s="79" customFormat="1" x14ac:dyDescent="0.15"/>
    <row r="885" s="79" customFormat="1" x14ac:dyDescent="0.15"/>
    <row r="886" s="79" customFormat="1" x14ac:dyDescent="0.15"/>
    <row r="887" s="79" customFormat="1" x14ac:dyDescent="0.15"/>
    <row r="888" s="79" customFormat="1" x14ac:dyDescent="0.15"/>
    <row r="889" s="79" customFormat="1" x14ac:dyDescent="0.15"/>
    <row r="890" s="79" customFormat="1" x14ac:dyDescent="0.15"/>
    <row r="891" s="79" customFormat="1" x14ac:dyDescent="0.15"/>
    <row r="892" s="79" customFormat="1" x14ac:dyDescent="0.15"/>
    <row r="893" s="79" customFormat="1" x14ac:dyDescent="0.15"/>
    <row r="894" s="79" customFormat="1" x14ac:dyDescent="0.15"/>
    <row r="895" s="79" customFormat="1" x14ac:dyDescent="0.15"/>
    <row r="896" s="79" customFormat="1" x14ac:dyDescent="0.15"/>
    <row r="897" s="79" customFormat="1" x14ac:dyDescent="0.15"/>
    <row r="898" s="79" customFormat="1" x14ac:dyDescent="0.15"/>
    <row r="899" s="79" customFormat="1" x14ac:dyDescent="0.15"/>
    <row r="900" s="79" customFormat="1" x14ac:dyDescent="0.15"/>
    <row r="901" s="79" customFormat="1" x14ac:dyDescent="0.15"/>
    <row r="902" s="79" customFormat="1" x14ac:dyDescent="0.15"/>
    <row r="903" s="79" customFormat="1" x14ac:dyDescent="0.15"/>
    <row r="904" s="79" customFormat="1" x14ac:dyDescent="0.15"/>
    <row r="905" s="79" customFormat="1" x14ac:dyDescent="0.15"/>
    <row r="906" s="79" customFormat="1" x14ac:dyDescent="0.15"/>
    <row r="907" s="79" customFormat="1" x14ac:dyDescent="0.15"/>
    <row r="908" s="79" customFormat="1" x14ac:dyDescent="0.15"/>
    <row r="909" s="79" customFormat="1" x14ac:dyDescent="0.15"/>
    <row r="910" s="79" customFormat="1" x14ac:dyDescent="0.15"/>
    <row r="911" s="79" customFormat="1" x14ac:dyDescent="0.15"/>
    <row r="912" s="79" customFormat="1" x14ac:dyDescent="0.15"/>
    <row r="913" s="79" customFormat="1" x14ac:dyDescent="0.15"/>
    <row r="914" s="79" customFormat="1" x14ac:dyDescent="0.15"/>
    <row r="915" s="79" customFormat="1" x14ac:dyDescent="0.15"/>
    <row r="916" s="79" customFormat="1" x14ac:dyDescent="0.15"/>
    <row r="917" s="79" customFormat="1" x14ac:dyDescent="0.15"/>
    <row r="918" s="79" customFormat="1" x14ac:dyDescent="0.15"/>
    <row r="919" s="79" customFormat="1" x14ac:dyDescent="0.15"/>
    <row r="920" s="79" customFormat="1" x14ac:dyDescent="0.15"/>
    <row r="921" s="79" customFormat="1" x14ac:dyDescent="0.15"/>
    <row r="922" s="79" customFormat="1" x14ac:dyDescent="0.15"/>
    <row r="923" s="79" customFormat="1" x14ac:dyDescent="0.15"/>
    <row r="924" s="79" customFormat="1" x14ac:dyDescent="0.15"/>
    <row r="925" s="79" customFormat="1" x14ac:dyDescent="0.15"/>
    <row r="926" s="79" customFormat="1" x14ac:dyDescent="0.15"/>
    <row r="927" s="79" customFormat="1" x14ac:dyDescent="0.15"/>
    <row r="928" s="79" customFormat="1" x14ac:dyDescent="0.15"/>
    <row r="929" s="79" customFormat="1" x14ac:dyDescent="0.15"/>
    <row r="930" s="79" customFormat="1" x14ac:dyDescent="0.15"/>
    <row r="931" s="79" customFormat="1" x14ac:dyDescent="0.15"/>
    <row r="932" s="79" customFormat="1" x14ac:dyDescent="0.15"/>
    <row r="933" s="79" customFormat="1" x14ac:dyDescent="0.15"/>
    <row r="934" s="79" customFormat="1" x14ac:dyDescent="0.15"/>
    <row r="935" s="79" customFormat="1" x14ac:dyDescent="0.15"/>
    <row r="936" s="79" customFormat="1" x14ac:dyDescent="0.15"/>
    <row r="937" s="79" customFormat="1" x14ac:dyDescent="0.15"/>
    <row r="938" s="79" customFormat="1" x14ac:dyDescent="0.15"/>
    <row r="939" s="79" customFormat="1" x14ac:dyDescent="0.15"/>
    <row r="940" s="79" customFormat="1" x14ac:dyDescent="0.15"/>
    <row r="941" s="79" customFormat="1" x14ac:dyDescent="0.15"/>
    <row r="942" s="79" customFormat="1" x14ac:dyDescent="0.15"/>
    <row r="943" s="79" customFormat="1" x14ac:dyDescent="0.15"/>
    <row r="944" s="79" customFormat="1" x14ac:dyDescent="0.15"/>
    <row r="945" s="79" customFormat="1" x14ac:dyDescent="0.15"/>
    <row r="946" s="79" customFormat="1" x14ac:dyDescent="0.15"/>
    <row r="947" s="79" customFormat="1" x14ac:dyDescent="0.15"/>
    <row r="948" s="79" customFormat="1" x14ac:dyDescent="0.15"/>
    <row r="949" s="79" customFormat="1" x14ac:dyDescent="0.15"/>
    <row r="950" s="79" customFormat="1" x14ac:dyDescent="0.15"/>
    <row r="951" s="79" customFormat="1" x14ac:dyDescent="0.15"/>
    <row r="952" s="79" customFormat="1" x14ac:dyDescent="0.15"/>
    <row r="953" s="79" customFormat="1" x14ac:dyDescent="0.15"/>
    <row r="954" s="79" customFormat="1" x14ac:dyDescent="0.15"/>
    <row r="955" s="79" customFormat="1" x14ac:dyDescent="0.15"/>
    <row r="956" s="79" customFormat="1" x14ac:dyDescent="0.15"/>
    <row r="957" s="79" customFormat="1" x14ac:dyDescent="0.15"/>
    <row r="958" s="79" customFormat="1" x14ac:dyDescent="0.15"/>
    <row r="959" s="79" customFormat="1" x14ac:dyDescent="0.15"/>
    <row r="960" s="79" customFormat="1" x14ac:dyDescent="0.15"/>
    <row r="961" s="79" customFormat="1" x14ac:dyDescent="0.15"/>
    <row r="962" s="79" customFormat="1" x14ac:dyDescent="0.15"/>
    <row r="963" s="79" customFormat="1" x14ac:dyDescent="0.15"/>
    <row r="964" s="79" customFormat="1" x14ac:dyDescent="0.15"/>
    <row r="965" s="79" customFormat="1" x14ac:dyDescent="0.15"/>
    <row r="966" s="79" customFormat="1" x14ac:dyDescent="0.15"/>
    <row r="967" s="79" customFormat="1" x14ac:dyDescent="0.15"/>
    <row r="968" s="79" customFormat="1" x14ac:dyDescent="0.15"/>
    <row r="969" s="79" customFormat="1" x14ac:dyDescent="0.15"/>
    <row r="970" s="79" customFormat="1" x14ac:dyDescent="0.15"/>
    <row r="971" s="79" customFormat="1" x14ac:dyDescent="0.15"/>
    <row r="972" s="79" customFormat="1" x14ac:dyDescent="0.15"/>
    <row r="973" s="79" customFormat="1" x14ac:dyDescent="0.15"/>
    <row r="974" s="79" customFormat="1" x14ac:dyDescent="0.15"/>
    <row r="975" s="79" customFormat="1" x14ac:dyDescent="0.15"/>
    <row r="976" s="79" customFormat="1" x14ac:dyDescent="0.15"/>
    <row r="977" s="79" customFormat="1" x14ac:dyDescent="0.15"/>
    <row r="978" s="79" customFormat="1" x14ac:dyDescent="0.15"/>
    <row r="979" s="79" customFormat="1" x14ac:dyDescent="0.15"/>
    <row r="980" s="79" customFormat="1" x14ac:dyDescent="0.15"/>
    <row r="981" s="79" customFormat="1" x14ac:dyDescent="0.15"/>
    <row r="982" s="79" customFormat="1" x14ac:dyDescent="0.15"/>
    <row r="983" s="79" customFormat="1" x14ac:dyDescent="0.15"/>
    <row r="984" s="79" customFormat="1" x14ac:dyDescent="0.15"/>
    <row r="985" s="79" customFormat="1" x14ac:dyDescent="0.15"/>
    <row r="986" s="79" customFormat="1" x14ac:dyDescent="0.15"/>
    <row r="987" s="79" customFormat="1" x14ac:dyDescent="0.15"/>
    <row r="988" s="79" customFormat="1" x14ac:dyDescent="0.15"/>
    <row r="989" s="79" customFormat="1" x14ac:dyDescent="0.15"/>
    <row r="990" s="79" customFormat="1" x14ac:dyDescent="0.15"/>
    <row r="991" s="79" customFormat="1" x14ac:dyDescent="0.15"/>
    <row r="992" s="79" customFormat="1" x14ac:dyDescent="0.15"/>
    <row r="993" s="79" customFormat="1" x14ac:dyDescent="0.15"/>
    <row r="994" s="79" customFormat="1" x14ac:dyDescent="0.15"/>
    <row r="995" s="79" customFormat="1" x14ac:dyDescent="0.15"/>
    <row r="996" s="79" customFormat="1" x14ac:dyDescent="0.15"/>
    <row r="997" s="79" customFormat="1" x14ac:dyDescent="0.15"/>
    <row r="998" s="79" customFormat="1" x14ac:dyDescent="0.15"/>
    <row r="999" s="79" customFormat="1" x14ac:dyDescent="0.15"/>
    <row r="1000" s="79" customFormat="1" x14ac:dyDescent="0.15"/>
    <row r="1001" s="79" customFormat="1" x14ac:dyDescent="0.15"/>
    <row r="1002" s="79" customFormat="1" x14ac:dyDescent="0.15"/>
    <row r="1003" s="79" customFormat="1" x14ac:dyDescent="0.15"/>
    <row r="1004" s="79" customFormat="1" x14ac:dyDescent="0.15"/>
    <row r="1005" s="79" customFormat="1" x14ac:dyDescent="0.15"/>
    <row r="1006" s="79" customFormat="1" x14ac:dyDescent="0.15"/>
    <row r="1007" s="79" customFormat="1" x14ac:dyDescent="0.15"/>
    <row r="1008" s="79" customFormat="1" x14ac:dyDescent="0.15"/>
    <row r="1009" s="79" customFormat="1" x14ac:dyDescent="0.15"/>
    <row r="1010" s="79" customFormat="1" x14ac:dyDescent="0.15"/>
    <row r="1011" s="79" customFormat="1" x14ac:dyDescent="0.15"/>
    <row r="1012" s="79" customFormat="1" x14ac:dyDescent="0.15"/>
    <row r="1013" s="79" customFormat="1" x14ac:dyDescent="0.15"/>
    <row r="1014" s="79" customFormat="1" x14ac:dyDescent="0.15"/>
    <row r="1015" s="79" customFormat="1" x14ac:dyDescent="0.15"/>
    <row r="1016" s="79" customFormat="1" x14ac:dyDescent="0.15"/>
    <row r="1017" s="79" customFormat="1" x14ac:dyDescent="0.15"/>
    <row r="1018" s="79" customFormat="1" x14ac:dyDescent="0.15"/>
    <row r="1019" s="79" customFormat="1" x14ac:dyDescent="0.15"/>
    <row r="1020" s="79" customFormat="1" x14ac:dyDescent="0.15"/>
    <row r="1021" s="79" customFormat="1" x14ac:dyDescent="0.15"/>
    <row r="1022" s="79" customFormat="1" x14ac:dyDescent="0.15"/>
    <row r="1023" s="79" customFormat="1" x14ac:dyDescent="0.15"/>
    <row r="1024" s="79" customFormat="1" x14ac:dyDescent="0.15"/>
    <row r="1025" s="79" customFormat="1" x14ac:dyDescent="0.15"/>
    <row r="1026" s="79" customFormat="1" x14ac:dyDescent="0.15"/>
    <row r="1027" s="79" customFormat="1" x14ac:dyDescent="0.15"/>
    <row r="1028" s="79" customFormat="1" x14ac:dyDescent="0.15"/>
    <row r="1029" s="79" customFormat="1" x14ac:dyDescent="0.15"/>
    <row r="1030" s="79" customFormat="1" x14ac:dyDescent="0.15"/>
    <row r="1031" s="79" customFormat="1" x14ac:dyDescent="0.15"/>
    <row r="1032" s="79" customFormat="1" x14ac:dyDescent="0.15"/>
    <row r="1033" s="79" customFormat="1" x14ac:dyDescent="0.15"/>
    <row r="1034" s="79" customFormat="1" x14ac:dyDescent="0.15"/>
    <row r="1035" s="79" customFormat="1" x14ac:dyDescent="0.15"/>
    <row r="1036" s="79" customFormat="1" x14ac:dyDescent="0.15"/>
    <row r="1037" s="79" customFormat="1" x14ac:dyDescent="0.15"/>
    <row r="1038" s="79" customFormat="1" x14ac:dyDescent="0.15"/>
    <row r="1039" s="79" customFormat="1" x14ac:dyDescent="0.15"/>
    <row r="1040" s="79" customFormat="1" x14ac:dyDescent="0.15"/>
    <row r="1041" s="79" customFormat="1" x14ac:dyDescent="0.15"/>
    <row r="1042" s="79" customFormat="1" x14ac:dyDescent="0.15"/>
    <row r="1043" s="79" customFormat="1" x14ac:dyDescent="0.15"/>
    <row r="1044" s="79" customFormat="1" x14ac:dyDescent="0.15"/>
    <row r="1045" s="79" customFormat="1" x14ac:dyDescent="0.15"/>
    <row r="1046" s="79" customFormat="1" x14ac:dyDescent="0.15"/>
    <row r="1047" s="79" customFormat="1" x14ac:dyDescent="0.15"/>
    <row r="1048" s="79" customFormat="1" x14ac:dyDescent="0.15"/>
    <row r="1049" s="79" customFormat="1" x14ac:dyDescent="0.15"/>
    <row r="1050" s="79" customFormat="1" x14ac:dyDescent="0.15"/>
    <row r="1051" s="79" customFormat="1" x14ac:dyDescent="0.15"/>
    <row r="1052" s="79" customFormat="1" x14ac:dyDescent="0.15"/>
    <row r="1053" s="79" customFormat="1" x14ac:dyDescent="0.15"/>
    <row r="1054" s="79" customFormat="1" x14ac:dyDescent="0.15"/>
    <row r="1055" s="79" customFormat="1" x14ac:dyDescent="0.15"/>
    <row r="1056" s="79" customFormat="1" x14ac:dyDescent="0.15"/>
    <row r="1057" s="79" customFormat="1" x14ac:dyDescent="0.15"/>
    <row r="1058" s="79" customFormat="1" x14ac:dyDescent="0.15"/>
    <row r="1059" s="79" customFormat="1" x14ac:dyDescent="0.15"/>
    <row r="1060" s="79" customFormat="1" x14ac:dyDescent="0.15"/>
    <row r="1061" s="79" customFormat="1" x14ac:dyDescent="0.15"/>
    <row r="1062" s="79" customFormat="1" x14ac:dyDescent="0.15"/>
    <row r="1063" s="79" customFormat="1" x14ac:dyDescent="0.15"/>
    <row r="1064" s="79" customFormat="1" x14ac:dyDescent="0.15"/>
    <row r="1065" s="79" customFormat="1" x14ac:dyDescent="0.15"/>
    <row r="1066" s="79" customFormat="1" x14ac:dyDescent="0.15"/>
    <row r="1067" s="79" customFormat="1" x14ac:dyDescent="0.15"/>
    <row r="1068" s="79" customFormat="1" x14ac:dyDescent="0.15"/>
    <row r="1069" s="79" customFormat="1" x14ac:dyDescent="0.15"/>
    <row r="1070" s="79" customFormat="1" x14ac:dyDescent="0.15"/>
    <row r="1071" s="79" customFormat="1" x14ac:dyDescent="0.15"/>
    <row r="1072" s="79" customFormat="1" x14ac:dyDescent="0.15"/>
    <row r="1073" s="79" customFormat="1" x14ac:dyDescent="0.15"/>
    <row r="1074" s="79" customFormat="1" x14ac:dyDescent="0.15"/>
    <row r="1075" s="79" customFormat="1" x14ac:dyDescent="0.15"/>
    <row r="1076" s="79" customFormat="1" x14ac:dyDescent="0.15"/>
    <row r="1077" s="79" customFormat="1" x14ac:dyDescent="0.15"/>
    <row r="1078" s="79" customFormat="1" x14ac:dyDescent="0.15"/>
    <row r="1079" s="79" customFormat="1" x14ac:dyDescent="0.15"/>
    <row r="1080" s="79" customFormat="1" x14ac:dyDescent="0.15"/>
    <row r="1081" s="79" customFormat="1" x14ac:dyDescent="0.15"/>
    <row r="1082" s="79" customFormat="1" x14ac:dyDescent="0.15"/>
    <row r="1083" s="79" customFormat="1" x14ac:dyDescent="0.15"/>
    <row r="1084" s="79" customFormat="1" x14ac:dyDescent="0.15"/>
    <row r="1085" s="79" customFormat="1" x14ac:dyDescent="0.15"/>
    <row r="1086" s="79" customFormat="1" x14ac:dyDescent="0.15"/>
    <row r="1087" s="79" customFormat="1" x14ac:dyDescent="0.15"/>
    <row r="1088" s="79" customFormat="1" x14ac:dyDescent="0.15"/>
    <row r="1089" s="79" customFormat="1" x14ac:dyDescent="0.15"/>
    <row r="1090" s="79" customFormat="1" x14ac:dyDescent="0.15"/>
    <row r="1091" s="79" customFormat="1" x14ac:dyDescent="0.15"/>
    <row r="1092" s="79" customFormat="1" x14ac:dyDescent="0.15"/>
    <row r="1093" s="79" customFormat="1" x14ac:dyDescent="0.15"/>
    <row r="1094" s="79" customFormat="1" x14ac:dyDescent="0.15"/>
    <row r="1095" s="79" customFormat="1" x14ac:dyDescent="0.15"/>
    <row r="1096" s="79" customFormat="1" x14ac:dyDescent="0.15"/>
    <row r="1097" s="79" customFormat="1" x14ac:dyDescent="0.15"/>
    <row r="1098" s="79" customFormat="1" x14ac:dyDescent="0.15"/>
    <row r="1099" s="79" customFormat="1" x14ac:dyDescent="0.15"/>
    <row r="1100" s="79" customFormat="1" x14ac:dyDescent="0.15"/>
    <row r="1101" s="79" customFormat="1" x14ac:dyDescent="0.15"/>
    <row r="1102" s="79" customFormat="1" x14ac:dyDescent="0.15"/>
    <row r="1103" s="79" customFormat="1" x14ac:dyDescent="0.15"/>
    <row r="1104" s="79" customFormat="1" x14ac:dyDescent="0.15"/>
    <row r="1105" s="79" customFormat="1" x14ac:dyDescent="0.15"/>
    <row r="1106" s="79" customFormat="1" x14ac:dyDescent="0.15"/>
    <row r="1107" s="79" customFormat="1" x14ac:dyDescent="0.15"/>
    <row r="1108" s="79" customFormat="1" x14ac:dyDescent="0.15"/>
    <row r="1109" s="79" customFormat="1" x14ac:dyDescent="0.15"/>
    <row r="1110" s="79" customFormat="1" x14ac:dyDescent="0.15"/>
    <row r="1111" s="79" customFormat="1" x14ac:dyDescent="0.15"/>
    <row r="1112" s="79" customFormat="1" x14ac:dyDescent="0.15"/>
    <row r="1113" s="79" customFormat="1" x14ac:dyDescent="0.15"/>
    <row r="1114" s="79" customFormat="1" x14ac:dyDescent="0.15"/>
    <row r="1115" s="79" customFormat="1" x14ac:dyDescent="0.15"/>
    <row r="1116" s="79" customFormat="1" x14ac:dyDescent="0.15"/>
    <row r="1117" s="79" customFormat="1" x14ac:dyDescent="0.15"/>
    <row r="1118" s="79" customFormat="1" x14ac:dyDescent="0.15"/>
    <row r="1119" s="79" customFormat="1" x14ac:dyDescent="0.15"/>
    <row r="1120" s="79" customFormat="1" x14ac:dyDescent="0.15"/>
    <row r="1121" s="79" customFormat="1" x14ac:dyDescent="0.15"/>
    <row r="1122" s="79" customFormat="1" x14ac:dyDescent="0.15"/>
    <row r="1123" s="79" customFormat="1" x14ac:dyDescent="0.15"/>
    <row r="1124" s="79" customFormat="1" x14ac:dyDescent="0.15"/>
    <row r="1125" s="79" customFormat="1" x14ac:dyDescent="0.15"/>
    <row r="1126" s="79" customFormat="1" x14ac:dyDescent="0.15"/>
    <row r="1127" s="79" customFormat="1" x14ac:dyDescent="0.15"/>
    <row r="1128" s="79" customFormat="1" x14ac:dyDescent="0.15"/>
    <row r="1129" s="79" customFormat="1" x14ac:dyDescent="0.15"/>
    <row r="1130" s="79" customFormat="1" x14ac:dyDescent="0.15"/>
    <row r="1131" s="79" customFormat="1" x14ac:dyDescent="0.15"/>
    <row r="1132" s="79" customFormat="1" x14ac:dyDescent="0.15"/>
    <row r="1133" s="79" customFormat="1" x14ac:dyDescent="0.15"/>
    <row r="1134" s="79" customFormat="1" x14ac:dyDescent="0.15"/>
    <row r="1135" s="79" customFormat="1" x14ac:dyDescent="0.15"/>
    <row r="1136" s="79" customFormat="1" x14ac:dyDescent="0.15"/>
    <row r="1137" s="79" customFormat="1" x14ac:dyDescent="0.15"/>
    <row r="1138" s="79" customFormat="1" x14ac:dyDescent="0.15"/>
    <row r="1139" s="79" customFormat="1" x14ac:dyDescent="0.15"/>
    <row r="1140" s="79" customFormat="1" x14ac:dyDescent="0.15"/>
    <row r="1141" s="79" customFormat="1" x14ac:dyDescent="0.15"/>
    <row r="1142" s="79" customFormat="1" x14ac:dyDescent="0.15"/>
    <row r="1143" s="79" customFormat="1" x14ac:dyDescent="0.15"/>
    <row r="1144" s="79" customFormat="1" x14ac:dyDescent="0.15"/>
    <row r="1145" s="79" customFormat="1" x14ac:dyDescent="0.15"/>
    <row r="1146" s="79" customFormat="1" x14ac:dyDescent="0.15"/>
    <row r="1147" s="79" customFormat="1" x14ac:dyDescent="0.15"/>
    <row r="1148" s="79" customFormat="1" x14ac:dyDescent="0.15"/>
    <row r="1149" s="79" customFormat="1" x14ac:dyDescent="0.15"/>
    <row r="1150" s="79" customFormat="1" x14ac:dyDescent="0.15"/>
    <row r="1151" s="79" customFormat="1" x14ac:dyDescent="0.15"/>
    <row r="1152" s="79" customFormat="1" x14ac:dyDescent="0.15"/>
    <row r="1153" s="79" customFormat="1" x14ac:dyDescent="0.15"/>
    <row r="1154" s="79" customFormat="1" x14ac:dyDescent="0.15"/>
    <row r="1155" s="79" customFormat="1" x14ac:dyDescent="0.15"/>
    <row r="1156" s="79" customFormat="1" x14ac:dyDescent="0.15"/>
    <row r="1157" s="79" customFormat="1" x14ac:dyDescent="0.15"/>
    <row r="1158" s="79" customFormat="1" x14ac:dyDescent="0.15"/>
    <row r="1159" s="79" customFormat="1" x14ac:dyDescent="0.15"/>
    <row r="1160" s="79" customFormat="1" x14ac:dyDescent="0.15"/>
    <row r="1161" s="79" customFormat="1" x14ac:dyDescent="0.15"/>
    <row r="1162" s="79" customFormat="1" x14ac:dyDescent="0.15"/>
    <row r="1163" s="79" customFormat="1" x14ac:dyDescent="0.15"/>
    <row r="1164" s="79" customFormat="1" x14ac:dyDescent="0.15"/>
    <row r="1165" s="79" customFormat="1" x14ac:dyDescent="0.15"/>
    <row r="1166" s="79" customFormat="1" x14ac:dyDescent="0.15"/>
    <row r="1167" s="79" customFormat="1" x14ac:dyDescent="0.15"/>
    <row r="1168" s="79" customFormat="1" x14ac:dyDescent="0.15"/>
    <row r="1169" s="79" customFormat="1" x14ac:dyDescent="0.15"/>
    <row r="1170" s="79" customFormat="1" x14ac:dyDescent="0.15"/>
    <row r="1171" s="79" customFormat="1" x14ac:dyDescent="0.15"/>
    <row r="1172" s="79" customFormat="1" x14ac:dyDescent="0.15"/>
    <row r="1173" s="79" customFormat="1" x14ac:dyDescent="0.15"/>
    <row r="1174" s="79" customFormat="1" x14ac:dyDescent="0.15"/>
    <row r="1175" s="79" customFormat="1" x14ac:dyDescent="0.15"/>
    <row r="1176" s="79" customFormat="1" x14ac:dyDescent="0.15"/>
    <row r="1177" s="79" customFormat="1" x14ac:dyDescent="0.15"/>
    <row r="1178" s="79" customFormat="1" x14ac:dyDescent="0.15"/>
    <row r="1179" s="79" customFormat="1" x14ac:dyDescent="0.15"/>
    <row r="1180" s="79" customFormat="1" x14ac:dyDescent="0.15"/>
    <row r="1181" s="79" customFormat="1" x14ac:dyDescent="0.15"/>
    <row r="1182" s="79" customFormat="1" x14ac:dyDescent="0.15"/>
    <row r="1183" s="79" customFormat="1" x14ac:dyDescent="0.15"/>
    <row r="1184" s="79" customFormat="1" x14ac:dyDescent="0.15"/>
    <row r="1185" s="79" customFormat="1" x14ac:dyDescent="0.15"/>
    <row r="1186" s="79" customFormat="1" x14ac:dyDescent="0.15"/>
    <row r="1187" s="79" customFormat="1" x14ac:dyDescent="0.15"/>
    <row r="1188" s="79" customFormat="1" x14ac:dyDescent="0.15"/>
    <row r="1189" s="79" customFormat="1" x14ac:dyDescent="0.15"/>
    <row r="1190" s="79" customFormat="1" x14ac:dyDescent="0.15"/>
    <row r="1191" s="79" customFormat="1" x14ac:dyDescent="0.15"/>
    <row r="1192" s="79" customFormat="1" x14ac:dyDescent="0.15"/>
    <row r="1193" s="79" customFormat="1" x14ac:dyDescent="0.15"/>
    <row r="1194" s="79" customFormat="1" x14ac:dyDescent="0.15"/>
    <row r="1195" s="79" customFormat="1" x14ac:dyDescent="0.15"/>
    <row r="1196" s="79" customFormat="1" x14ac:dyDescent="0.15"/>
    <row r="1197" s="79" customFormat="1" x14ac:dyDescent="0.15"/>
    <row r="1198" s="79" customFormat="1" x14ac:dyDescent="0.15"/>
    <row r="1199" s="79" customFormat="1" x14ac:dyDescent="0.15"/>
    <row r="1200" s="79" customFormat="1" x14ac:dyDescent="0.15"/>
    <row r="1201" s="79" customFormat="1" x14ac:dyDescent="0.15"/>
    <row r="1202" s="79" customFormat="1" x14ac:dyDescent="0.15"/>
    <row r="1203" s="79" customFormat="1" x14ac:dyDescent="0.15"/>
    <row r="1204" s="79" customFormat="1" x14ac:dyDescent="0.15"/>
    <row r="1205" s="79" customFormat="1" x14ac:dyDescent="0.15"/>
    <row r="1206" s="79" customFormat="1" x14ac:dyDescent="0.15"/>
    <row r="1207" s="79" customFormat="1" x14ac:dyDescent="0.15"/>
    <row r="1208" s="79" customFormat="1" x14ac:dyDescent="0.15"/>
    <row r="1209" s="79" customFormat="1" x14ac:dyDescent="0.15"/>
    <row r="1210" s="79" customFormat="1" x14ac:dyDescent="0.15"/>
    <row r="1211" s="79" customFormat="1" x14ac:dyDescent="0.15"/>
    <row r="1212" s="79" customFormat="1" x14ac:dyDescent="0.15"/>
    <row r="1213" s="79" customFormat="1" x14ac:dyDescent="0.15"/>
    <row r="1214" s="79" customFormat="1" x14ac:dyDescent="0.15"/>
    <row r="1215" s="79" customFormat="1" x14ac:dyDescent="0.15"/>
    <row r="1216" s="79" customFormat="1" x14ac:dyDescent="0.15"/>
    <row r="1217" s="79" customFormat="1" x14ac:dyDescent="0.15"/>
    <row r="1218" s="79" customFormat="1" x14ac:dyDescent="0.15"/>
    <row r="1219" s="79" customFormat="1" x14ac:dyDescent="0.15"/>
    <row r="1220" s="79" customFormat="1" x14ac:dyDescent="0.15"/>
    <row r="1221" s="79" customFormat="1" x14ac:dyDescent="0.15"/>
    <row r="1222" s="79" customFormat="1" x14ac:dyDescent="0.15"/>
    <row r="1223" s="79" customFormat="1" x14ac:dyDescent="0.15"/>
    <row r="1224" s="79" customFormat="1" x14ac:dyDescent="0.15"/>
    <row r="1225" s="79" customFormat="1" x14ac:dyDescent="0.15"/>
    <row r="1226" s="79" customFormat="1" x14ac:dyDescent="0.15"/>
    <row r="1227" s="79" customFormat="1" x14ac:dyDescent="0.15"/>
    <row r="1228" s="79" customFormat="1" x14ac:dyDescent="0.15"/>
    <row r="1229" s="79" customFormat="1" x14ac:dyDescent="0.15"/>
    <row r="1230" s="79" customFormat="1" x14ac:dyDescent="0.15"/>
    <row r="1231" s="79" customFormat="1" x14ac:dyDescent="0.15"/>
    <row r="1232" s="79" customFormat="1" x14ac:dyDescent="0.15"/>
    <row r="1233" s="79" customFormat="1" x14ac:dyDescent="0.15"/>
    <row r="1234" s="79" customFormat="1" x14ac:dyDescent="0.15"/>
    <row r="1235" s="79" customFormat="1" x14ac:dyDescent="0.15"/>
    <row r="1236" s="79" customFormat="1" x14ac:dyDescent="0.15"/>
    <row r="1237" s="79" customFormat="1" x14ac:dyDescent="0.15"/>
    <row r="1238" s="79" customFormat="1" x14ac:dyDescent="0.15"/>
    <row r="1239" s="79" customFormat="1" x14ac:dyDescent="0.15"/>
    <row r="1240" s="79" customFormat="1" x14ac:dyDescent="0.15"/>
    <row r="1241" s="79" customFormat="1" x14ac:dyDescent="0.15"/>
    <row r="1242" s="79" customFormat="1" x14ac:dyDescent="0.15"/>
    <row r="1243" s="79" customFormat="1" x14ac:dyDescent="0.15"/>
    <row r="1244" s="79" customFormat="1" x14ac:dyDescent="0.15"/>
    <row r="1245" s="79" customFormat="1" x14ac:dyDescent="0.15"/>
    <row r="1246" s="79" customFormat="1" x14ac:dyDescent="0.15"/>
    <row r="1247" s="79" customFormat="1" x14ac:dyDescent="0.15"/>
    <row r="1248" s="79" customFormat="1" x14ac:dyDescent="0.15"/>
    <row r="1249" s="79" customFormat="1" x14ac:dyDescent="0.15"/>
    <row r="1250" s="79" customFormat="1" x14ac:dyDescent="0.15"/>
    <row r="1251" s="79" customFormat="1" x14ac:dyDescent="0.15"/>
    <row r="1252" s="79" customFormat="1" x14ac:dyDescent="0.15"/>
    <row r="1253" s="79" customFormat="1" x14ac:dyDescent="0.15"/>
    <row r="1254" s="79" customFormat="1" x14ac:dyDescent="0.15"/>
    <row r="1255" s="79" customFormat="1" x14ac:dyDescent="0.15"/>
    <row r="1256" s="79" customFormat="1" x14ac:dyDescent="0.15"/>
    <row r="1257" s="79" customFormat="1" x14ac:dyDescent="0.15"/>
    <row r="1258" s="79" customFormat="1" x14ac:dyDescent="0.15"/>
    <row r="1259" s="79" customFormat="1" x14ac:dyDescent="0.15"/>
    <row r="1260" s="79" customFormat="1" x14ac:dyDescent="0.15"/>
    <row r="1261" s="79" customFormat="1" x14ac:dyDescent="0.15"/>
    <row r="1262" s="79" customFormat="1" x14ac:dyDescent="0.15"/>
    <row r="1263" s="79" customFormat="1" x14ac:dyDescent="0.15"/>
    <row r="1264" s="79" customFormat="1" x14ac:dyDescent="0.15"/>
    <row r="1265" s="79" customFormat="1" x14ac:dyDescent="0.15"/>
    <row r="1266" s="79" customFormat="1" x14ac:dyDescent="0.15"/>
    <row r="1267" s="79" customFormat="1" x14ac:dyDescent="0.15"/>
    <row r="1268" s="79" customFormat="1" x14ac:dyDescent="0.15"/>
    <row r="1269" s="79" customFormat="1" x14ac:dyDescent="0.15"/>
    <row r="1270" s="79" customFormat="1" x14ac:dyDescent="0.15"/>
    <row r="1271" s="79" customFormat="1" x14ac:dyDescent="0.15"/>
    <row r="1272" s="79" customFormat="1" x14ac:dyDescent="0.15"/>
    <row r="1273" s="79" customFormat="1" x14ac:dyDescent="0.15"/>
    <row r="1274" s="79" customFormat="1" x14ac:dyDescent="0.15"/>
    <row r="1275" s="79" customFormat="1" x14ac:dyDescent="0.15"/>
    <row r="1276" s="79" customFormat="1" x14ac:dyDescent="0.15"/>
    <row r="1277" s="79" customFormat="1" x14ac:dyDescent="0.15"/>
    <row r="1278" s="79" customFormat="1" x14ac:dyDescent="0.15"/>
    <row r="1279" s="79" customFormat="1" x14ac:dyDescent="0.15"/>
    <row r="1280" s="79" customFormat="1" x14ac:dyDescent="0.15"/>
    <row r="1281" s="79" customFormat="1" x14ac:dyDescent="0.15"/>
    <row r="1282" s="79" customFormat="1" x14ac:dyDescent="0.15"/>
    <row r="1283" s="79" customFormat="1" x14ac:dyDescent="0.15"/>
    <row r="1284" s="79" customFormat="1" x14ac:dyDescent="0.15"/>
    <row r="1285" s="79" customFormat="1" x14ac:dyDescent="0.15"/>
    <row r="1286" s="79" customFormat="1" x14ac:dyDescent="0.15"/>
    <row r="1287" s="79" customFormat="1" x14ac:dyDescent="0.15"/>
    <row r="1288" s="79" customFormat="1" x14ac:dyDescent="0.15"/>
    <row r="1289" s="79" customFormat="1" x14ac:dyDescent="0.15"/>
    <row r="1290" s="79" customFormat="1" x14ac:dyDescent="0.15"/>
    <row r="1291" s="79" customFormat="1" x14ac:dyDescent="0.15"/>
    <row r="1292" s="79" customFormat="1" x14ac:dyDescent="0.15"/>
    <row r="1293" s="79" customFormat="1" x14ac:dyDescent="0.15"/>
    <row r="1294" s="79" customFormat="1" x14ac:dyDescent="0.15"/>
    <row r="1295" s="79" customFormat="1" x14ac:dyDescent="0.15"/>
    <row r="1296" s="79" customFormat="1" x14ac:dyDescent="0.15"/>
    <row r="1297" s="79" customFormat="1" x14ac:dyDescent="0.15"/>
    <row r="1298" s="79" customFormat="1" x14ac:dyDescent="0.15"/>
    <row r="1299" s="79" customFormat="1" x14ac:dyDescent="0.15"/>
    <row r="1300" s="79" customFormat="1" x14ac:dyDescent="0.15"/>
    <row r="1301" s="79" customFormat="1" x14ac:dyDescent="0.15"/>
    <row r="1302" s="79" customFormat="1" x14ac:dyDescent="0.15"/>
    <row r="1303" s="79" customFormat="1" x14ac:dyDescent="0.15"/>
    <row r="1304" s="79" customFormat="1" x14ac:dyDescent="0.15"/>
    <row r="1305" s="79" customFormat="1" x14ac:dyDescent="0.15"/>
    <row r="1306" s="79" customFormat="1" x14ac:dyDescent="0.15"/>
    <row r="1307" s="79" customFormat="1" x14ac:dyDescent="0.15"/>
    <row r="1308" s="79" customFormat="1" x14ac:dyDescent="0.15"/>
    <row r="1309" s="79" customFormat="1" x14ac:dyDescent="0.15"/>
    <row r="1310" s="79" customFormat="1" x14ac:dyDescent="0.15"/>
    <row r="1311" s="79" customFormat="1" x14ac:dyDescent="0.15"/>
    <row r="1312" s="79" customFormat="1" x14ac:dyDescent="0.15"/>
    <row r="1313" s="79" customFormat="1" x14ac:dyDescent="0.15"/>
    <row r="1314" s="79" customFormat="1" x14ac:dyDescent="0.15"/>
    <row r="1315" s="79" customFormat="1" x14ac:dyDescent="0.15"/>
    <row r="1316" s="79" customFormat="1" x14ac:dyDescent="0.15"/>
    <row r="1317" s="79" customFormat="1" x14ac:dyDescent="0.15"/>
    <row r="1318" s="79" customFormat="1" x14ac:dyDescent="0.15"/>
    <row r="1319" s="79" customFormat="1" x14ac:dyDescent="0.15"/>
    <row r="1320" s="79" customFormat="1" x14ac:dyDescent="0.15"/>
    <row r="1321" s="79" customFormat="1" x14ac:dyDescent="0.15"/>
    <row r="1322" s="79" customFormat="1" x14ac:dyDescent="0.15"/>
    <row r="1323" s="79" customFormat="1" x14ac:dyDescent="0.15"/>
    <row r="1324" s="79" customFormat="1" x14ac:dyDescent="0.15"/>
    <row r="1325" s="79" customFormat="1" x14ac:dyDescent="0.15"/>
    <row r="1326" s="79" customFormat="1" x14ac:dyDescent="0.15"/>
    <row r="1327" s="79" customFormat="1" x14ac:dyDescent="0.15"/>
    <row r="1328" s="79" customFormat="1" x14ac:dyDescent="0.15"/>
    <row r="1329" s="79" customFormat="1" x14ac:dyDescent="0.15"/>
    <row r="1330" s="79" customFormat="1" x14ac:dyDescent="0.15"/>
    <row r="1331" s="79" customFormat="1" x14ac:dyDescent="0.15"/>
    <row r="1332" s="79" customFormat="1" x14ac:dyDescent="0.15"/>
    <row r="1333" s="79" customFormat="1" x14ac:dyDescent="0.15"/>
    <row r="1334" s="79" customFormat="1" x14ac:dyDescent="0.15"/>
    <row r="1335" s="79" customFormat="1" x14ac:dyDescent="0.15"/>
    <row r="1336" s="79" customFormat="1" x14ac:dyDescent="0.15"/>
    <row r="1337" s="79" customFormat="1" x14ac:dyDescent="0.15"/>
    <row r="1338" s="79" customFormat="1" x14ac:dyDescent="0.15"/>
    <row r="1339" s="79" customFormat="1" x14ac:dyDescent="0.15"/>
    <row r="1340" s="79" customFormat="1" x14ac:dyDescent="0.15"/>
    <row r="1341" s="79" customFormat="1" x14ac:dyDescent="0.15"/>
    <row r="1342" s="79" customFormat="1" x14ac:dyDescent="0.15"/>
    <row r="1343" s="79" customFormat="1" x14ac:dyDescent="0.15"/>
    <row r="1344" s="79" customFormat="1" x14ac:dyDescent="0.15"/>
    <row r="1345" s="79" customFormat="1" x14ac:dyDescent="0.15"/>
    <row r="1346" s="79" customFormat="1" x14ac:dyDescent="0.15"/>
    <row r="1347" s="79" customFormat="1" x14ac:dyDescent="0.15"/>
    <row r="1348" s="79" customFormat="1" x14ac:dyDescent="0.15"/>
    <row r="1349" s="79" customFormat="1" x14ac:dyDescent="0.15"/>
    <row r="1350" s="79" customFormat="1" x14ac:dyDescent="0.15"/>
    <row r="1351" s="79" customFormat="1" x14ac:dyDescent="0.15"/>
    <row r="1352" s="79" customFormat="1" x14ac:dyDescent="0.15"/>
    <row r="1353" s="79" customFormat="1" x14ac:dyDescent="0.15"/>
    <row r="1354" s="79" customFormat="1" x14ac:dyDescent="0.15"/>
    <row r="1355" s="79" customFormat="1" x14ac:dyDescent="0.15"/>
    <row r="1356" s="79" customFormat="1" x14ac:dyDescent="0.15"/>
    <row r="1357" s="79" customFormat="1" x14ac:dyDescent="0.15"/>
    <row r="1358" s="79" customFormat="1" x14ac:dyDescent="0.15"/>
    <row r="1359" s="79" customFormat="1" x14ac:dyDescent="0.15"/>
    <row r="1360" s="79" customFormat="1" x14ac:dyDescent="0.15"/>
    <row r="1361" s="79" customFormat="1" x14ac:dyDescent="0.15"/>
    <row r="1362" s="79" customFormat="1" x14ac:dyDescent="0.15"/>
    <row r="1363" s="79" customFormat="1" x14ac:dyDescent="0.15"/>
    <row r="1364" s="79" customFormat="1" x14ac:dyDescent="0.15"/>
    <row r="1365" s="79" customFormat="1" x14ac:dyDescent="0.15"/>
    <row r="1366" s="79" customFormat="1" x14ac:dyDescent="0.15"/>
    <row r="1367" s="79" customFormat="1" x14ac:dyDescent="0.15"/>
    <row r="1368" s="79" customFormat="1" x14ac:dyDescent="0.15"/>
    <row r="1369" s="79" customFormat="1" x14ac:dyDescent="0.15"/>
    <row r="1370" s="79" customFormat="1" x14ac:dyDescent="0.15"/>
    <row r="1371" s="79" customFormat="1" x14ac:dyDescent="0.15"/>
    <row r="1372" s="79" customFormat="1" x14ac:dyDescent="0.15"/>
    <row r="1373" s="79" customFormat="1" x14ac:dyDescent="0.15"/>
    <row r="1374" s="79" customFormat="1" x14ac:dyDescent="0.15"/>
    <row r="1375" s="79" customFormat="1" x14ac:dyDescent="0.15"/>
    <row r="1376" s="79" customFormat="1" x14ac:dyDescent="0.15"/>
    <row r="1377" s="79" customFormat="1" x14ac:dyDescent="0.15"/>
    <row r="1378" s="79" customFormat="1" x14ac:dyDescent="0.15"/>
    <row r="1379" s="79" customFormat="1" x14ac:dyDescent="0.15"/>
    <row r="1380" s="79" customFormat="1" x14ac:dyDescent="0.15"/>
    <row r="1381" s="79" customFormat="1" x14ac:dyDescent="0.15"/>
    <row r="1382" s="79" customFormat="1" x14ac:dyDescent="0.15"/>
    <row r="1383" s="79" customFormat="1" x14ac:dyDescent="0.15"/>
    <row r="1384" s="79" customFormat="1" x14ac:dyDescent="0.15"/>
    <row r="1385" s="79" customFormat="1" x14ac:dyDescent="0.15"/>
    <row r="1386" s="79" customFormat="1" x14ac:dyDescent="0.15"/>
    <row r="1387" s="79" customFormat="1" x14ac:dyDescent="0.15"/>
    <row r="1388" s="79" customFormat="1" x14ac:dyDescent="0.15"/>
    <row r="1389" s="79" customFormat="1" x14ac:dyDescent="0.15"/>
    <row r="1390" s="79" customFormat="1" x14ac:dyDescent="0.15"/>
    <row r="1391" s="79" customFormat="1" x14ac:dyDescent="0.15"/>
    <row r="1392" s="79" customFormat="1" x14ac:dyDescent="0.15"/>
    <row r="1393" s="79" customFormat="1" x14ac:dyDescent="0.15"/>
    <row r="1394" s="79" customFormat="1" x14ac:dyDescent="0.15"/>
    <row r="1395" s="79" customFormat="1" x14ac:dyDescent="0.15"/>
    <row r="1396" s="79" customFormat="1" x14ac:dyDescent="0.15"/>
    <row r="1397" s="79" customFormat="1" x14ac:dyDescent="0.15"/>
    <row r="1398" s="79" customFormat="1" x14ac:dyDescent="0.15"/>
    <row r="1399" s="79" customFormat="1" x14ac:dyDescent="0.15"/>
    <row r="1400" s="79" customFormat="1" x14ac:dyDescent="0.15"/>
    <row r="1401" s="79" customFormat="1" x14ac:dyDescent="0.15"/>
    <row r="1402" s="79" customFormat="1" x14ac:dyDescent="0.15"/>
    <row r="1403" s="79" customFormat="1" x14ac:dyDescent="0.15"/>
    <row r="1404" s="79" customFormat="1" x14ac:dyDescent="0.15"/>
    <row r="1405" s="79" customFormat="1" x14ac:dyDescent="0.15"/>
    <row r="1406" s="79" customFormat="1" x14ac:dyDescent="0.15"/>
    <row r="1407" s="79" customFormat="1" x14ac:dyDescent="0.15"/>
    <row r="1408" s="79" customFormat="1" x14ac:dyDescent="0.15"/>
    <row r="1409" s="79" customFormat="1" x14ac:dyDescent="0.15"/>
    <row r="1410" s="79" customFormat="1" x14ac:dyDescent="0.15"/>
    <row r="1411" s="79" customFormat="1" x14ac:dyDescent="0.15"/>
    <row r="1412" s="79" customFormat="1" x14ac:dyDescent="0.15"/>
    <row r="1413" s="79" customFormat="1" x14ac:dyDescent="0.15"/>
    <row r="1414" s="79" customFormat="1" x14ac:dyDescent="0.15"/>
    <row r="1415" s="79" customFormat="1" x14ac:dyDescent="0.15"/>
    <row r="1416" s="79" customFormat="1" x14ac:dyDescent="0.15"/>
    <row r="1417" s="79" customFormat="1" x14ac:dyDescent="0.15"/>
    <row r="1418" s="79" customFormat="1" x14ac:dyDescent="0.15"/>
    <row r="1419" s="79" customFormat="1" x14ac:dyDescent="0.15"/>
    <row r="1420" s="79" customFormat="1" x14ac:dyDescent="0.15"/>
    <row r="1421" s="79" customFormat="1" x14ac:dyDescent="0.15"/>
    <row r="1422" s="79" customFormat="1" x14ac:dyDescent="0.15"/>
    <row r="1423" s="79" customFormat="1" x14ac:dyDescent="0.15"/>
    <row r="1424" s="79" customFormat="1" x14ac:dyDescent="0.15"/>
    <row r="1425" s="79" customFormat="1" x14ac:dyDescent="0.15"/>
    <row r="1426" s="79" customFormat="1" x14ac:dyDescent="0.15"/>
    <row r="1427" s="79" customFormat="1" x14ac:dyDescent="0.15"/>
    <row r="1428" s="79" customFormat="1" x14ac:dyDescent="0.15"/>
    <row r="1429" s="79" customFormat="1" x14ac:dyDescent="0.15"/>
    <row r="1430" s="79" customFormat="1" x14ac:dyDescent="0.15"/>
    <row r="1431" s="79" customFormat="1" x14ac:dyDescent="0.15"/>
    <row r="1432" s="79" customFormat="1" x14ac:dyDescent="0.15"/>
    <row r="1433" s="79" customFormat="1" x14ac:dyDescent="0.15"/>
    <row r="1434" s="79" customFormat="1" x14ac:dyDescent="0.15"/>
    <row r="1435" s="79" customFormat="1" x14ac:dyDescent="0.15"/>
    <row r="1436" s="79" customFormat="1" x14ac:dyDescent="0.15"/>
    <row r="1437" s="79" customFormat="1" x14ac:dyDescent="0.15"/>
    <row r="1438" s="79" customFormat="1" x14ac:dyDescent="0.15"/>
    <row r="1439" s="79" customFormat="1" x14ac:dyDescent="0.15"/>
    <row r="1440" s="79" customFormat="1" x14ac:dyDescent="0.15"/>
    <row r="1441" s="79" customFormat="1" x14ac:dyDescent="0.15"/>
    <row r="1442" s="79" customFormat="1" x14ac:dyDescent="0.15"/>
    <row r="1443" s="79" customFormat="1" x14ac:dyDescent="0.15"/>
    <row r="1444" s="79" customFormat="1" x14ac:dyDescent="0.15"/>
    <row r="1445" s="79" customFormat="1" x14ac:dyDescent="0.15"/>
    <row r="1446" s="79" customFormat="1" x14ac:dyDescent="0.15"/>
    <row r="1447" s="79" customFormat="1" x14ac:dyDescent="0.15"/>
    <row r="1448" s="79" customFormat="1" x14ac:dyDescent="0.15"/>
    <row r="1449" s="79" customFormat="1" x14ac:dyDescent="0.15"/>
    <row r="1450" s="79" customFormat="1" x14ac:dyDescent="0.15"/>
    <row r="1451" s="79" customFormat="1" x14ac:dyDescent="0.15"/>
    <row r="1452" s="79" customFormat="1" x14ac:dyDescent="0.15"/>
    <row r="1453" s="79" customFormat="1" x14ac:dyDescent="0.15"/>
    <row r="1454" s="79" customFormat="1" x14ac:dyDescent="0.15"/>
    <row r="1455" s="79" customFormat="1" x14ac:dyDescent="0.15"/>
    <row r="1456" s="79" customFormat="1" x14ac:dyDescent="0.15"/>
    <row r="1457" s="79" customFormat="1" x14ac:dyDescent="0.15"/>
    <row r="1458" s="79" customFormat="1" x14ac:dyDescent="0.15"/>
    <row r="1459" s="79" customFormat="1" x14ac:dyDescent="0.15"/>
    <row r="1460" s="79" customFormat="1" x14ac:dyDescent="0.15"/>
    <row r="1461" s="79" customFormat="1" x14ac:dyDescent="0.15"/>
    <row r="1462" s="79" customFormat="1" x14ac:dyDescent="0.15"/>
    <row r="1463" s="79" customFormat="1" x14ac:dyDescent="0.15"/>
    <row r="1464" s="79" customFormat="1" x14ac:dyDescent="0.15"/>
    <row r="1465" s="79" customFormat="1" x14ac:dyDescent="0.15"/>
    <row r="1466" s="79" customFormat="1" x14ac:dyDescent="0.15"/>
    <row r="1467" s="79" customFormat="1" x14ac:dyDescent="0.15"/>
    <row r="1468" s="79" customFormat="1" x14ac:dyDescent="0.15"/>
    <row r="1469" s="79" customFormat="1" x14ac:dyDescent="0.15"/>
    <row r="1470" s="79" customFormat="1" x14ac:dyDescent="0.15"/>
    <row r="1471" s="79" customFormat="1" x14ac:dyDescent="0.15"/>
    <row r="1472" s="79" customFormat="1" x14ac:dyDescent="0.15"/>
    <row r="1473" s="79" customFormat="1" x14ac:dyDescent="0.15"/>
    <row r="1474" s="79" customFormat="1" x14ac:dyDescent="0.15"/>
    <row r="1475" s="79" customFormat="1" x14ac:dyDescent="0.15"/>
    <row r="1476" s="79" customFormat="1" x14ac:dyDescent="0.15"/>
    <row r="1477" s="79" customFormat="1" x14ac:dyDescent="0.15"/>
    <row r="1478" s="79" customFormat="1" x14ac:dyDescent="0.15"/>
    <row r="1479" s="79" customFormat="1" x14ac:dyDescent="0.15"/>
    <row r="1480" s="79" customFormat="1" x14ac:dyDescent="0.15"/>
    <row r="1481" s="79" customFormat="1" x14ac:dyDescent="0.15"/>
    <row r="1482" s="79" customFormat="1" x14ac:dyDescent="0.15"/>
    <row r="1483" s="79" customFormat="1" x14ac:dyDescent="0.15"/>
    <row r="1484" s="79" customFormat="1" x14ac:dyDescent="0.15"/>
    <row r="1485" s="79" customFormat="1" x14ac:dyDescent="0.15"/>
    <row r="1486" s="79" customFormat="1" x14ac:dyDescent="0.15"/>
    <row r="1487" s="79" customFormat="1" x14ac:dyDescent="0.15"/>
    <row r="1488" s="79" customFormat="1" x14ac:dyDescent="0.15"/>
    <row r="1489" s="79" customFormat="1" x14ac:dyDescent="0.15"/>
    <row r="1490" s="79" customFormat="1" x14ac:dyDescent="0.15"/>
    <row r="1491" s="79" customFormat="1" x14ac:dyDescent="0.15"/>
    <row r="1492" s="79" customFormat="1" x14ac:dyDescent="0.15"/>
    <row r="1493" s="79" customFormat="1" x14ac:dyDescent="0.15"/>
    <row r="1494" s="79" customFormat="1" x14ac:dyDescent="0.15"/>
    <row r="1495" s="79" customFormat="1" x14ac:dyDescent="0.15"/>
    <row r="1496" s="79" customFormat="1" x14ac:dyDescent="0.15"/>
    <row r="1497" s="79" customFormat="1" x14ac:dyDescent="0.15"/>
    <row r="1498" s="79" customFormat="1" x14ac:dyDescent="0.15"/>
    <row r="1499" s="79" customFormat="1" x14ac:dyDescent="0.15"/>
    <row r="1500" s="79" customFormat="1" x14ac:dyDescent="0.15"/>
    <row r="1501" s="79" customFormat="1" x14ac:dyDescent="0.15"/>
    <row r="1502" s="79" customFormat="1" x14ac:dyDescent="0.15"/>
    <row r="1503" s="79" customFormat="1" x14ac:dyDescent="0.15"/>
    <row r="1504" s="79" customFormat="1" x14ac:dyDescent="0.15"/>
    <row r="1505" s="79" customFormat="1" x14ac:dyDescent="0.15"/>
    <row r="1506" s="79" customFormat="1" x14ac:dyDescent="0.15"/>
    <row r="1507" s="79" customFormat="1" x14ac:dyDescent="0.15"/>
    <row r="1508" s="79" customFormat="1" x14ac:dyDescent="0.15"/>
    <row r="1509" s="79" customFormat="1" x14ac:dyDescent="0.15"/>
    <row r="1510" s="79" customFormat="1" x14ac:dyDescent="0.15"/>
    <row r="1511" s="79" customFormat="1" x14ac:dyDescent="0.15"/>
    <row r="1512" s="79" customFormat="1" x14ac:dyDescent="0.15"/>
    <row r="1513" s="79" customFormat="1" x14ac:dyDescent="0.15"/>
    <row r="1514" s="79" customFormat="1" x14ac:dyDescent="0.15"/>
    <row r="1515" s="79" customFormat="1" x14ac:dyDescent="0.15"/>
    <row r="1516" s="79" customFormat="1" x14ac:dyDescent="0.15"/>
    <row r="1517" s="79" customFormat="1" x14ac:dyDescent="0.15"/>
    <row r="1518" s="79" customFormat="1" x14ac:dyDescent="0.15"/>
    <row r="1519" s="79" customFormat="1" x14ac:dyDescent="0.15"/>
    <row r="1520" s="79" customFormat="1" x14ac:dyDescent="0.15"/>
    <row r="1521" s="79" customFormat="1" x14ac:dyDescent="0.15"/>
    <row r="1522" s="79" customFormat="1" x14ac:dyDescent="0.15"/>
    <row r="1523" s="79" customFormat="1" x14ac:dyDescent="0.15"/>
    <row r="1524" s="79" customFormat="1" x14ac:dyDescent="0.15"/>
    <row r="1525" s="79" customFormat="1" x14ac:dyDescent="0.15"/>
    <row r="1526" s="79" customFormat="1" x14ac:dyDescent="0.15"/>
    <row r="1527" s="79" customFormat="1" x14ac:dyDescent="0.15"/>
    <row r="1528" s="79" customFormat="1" x14ac:dyDescent="0.15"/>
    <row r="1529" s="79" customFormat="1" x14ac:dyDescent="0.15"/>
    <row r="1530" s="79" customFormat="1" x14ac:dyDescent="0.15"/>
    <row r="1531" s="79" customFormat="1" x14ac:dyDescent="0.15"/>
    <row r="1532" s="79" customFormat="1" x14ac:dyDescent="0.15"/>
    <row r="1533" s="79" customFormat="1" x14ac:dyDescent="0.15"/>
    <row r="1534" s="79" customFormat="1" x14ac:dyDescent="0.15"/>
    <row r="1535" s="79" customFormat="1" x14ac:dyDescent="0.15"/>
    <row r="1536" s="79" customFormat="1" x14ac:dyDescent="0.15"/>
    <row r="1537" s="79" customFormat="1" x14ac:dyDescent="0.15"/>
    <row r="1538" s="79" customFormat="1" x14ac:dyDescent="0.15"/>
    <row r="1539" s="79" customFormat="1" x14ac:dyDescent="0.15"/>
    <row r="1540" s="79" customFormat="1" x14ac:dyDescent="0.15"/>
    <row r="1541" s="79" customFormat="1" x14ac:dyDescent="0.15"/>
    <row r="1542" s="79" customFormat="1" x14ac:dyDescent="0.15"/>
    <row r="1543" s="79" customFormat="1" x14ac:dyDescent="0.15"/>
    <row r="1544" s="79" customFormat="1" x14ac:dyDescent="0.15"/>
    <row r="1545" s="79" customFormat="1" x14ac:dyDescent="0.15"/>
    <row r="1546" s="79" customFormat="1" x14ac:dyDescent="0.15"/>
    <row r="1547" s="79" customFormat="1" x14ac:dyDescent="0.15"/>
    <row r="1548" s="79" customFormat="1" x14ac:dyDescent="0.15"/>
    <row r="1549" s="79" customFormat="1" x14ac:dyDescent="0.15"/>
    <row r="1550" s="79" customFormat="1" x14ac:dyDescent="0.15"/>
    <row r="1551" s="79" customFormat="1" x14ac:dyDescent="0.15"/>
    <row r="1552" s="79" customFormat="1" x14ac:dyDescent="0.15"/>
    <row r="1553" s="79" customFormat="1" x14ac:dyDescent="0.15"/>
    <row r="1554" s="79" customFormat="1" x14ac:dyDescent="0.15"/>
    <row r="1555" s="79" customFormat="1" x14ac:dyDescent="0.15"/>
    <row r="1556" s="79" customFormat="1" x14ac:dyDescent="0.15"/>
    <row r="1557" s="79" customFormat="1" x14ac:dyDescent="0.15"/>
    <row r="1558" s="79" customFormat="1" x14ac:dyDescent="0.15"/>
    <row r="1559" s="79" customFormat="1" x14ac:dyDescent="0.15"/>
    <row r="1560" s="79" customFormat="1" x14ac:dyDescent="0.15"/>
    <row r="1561" s="79" customFormat="1" x14ac:dyDescent="0.15"/>
    <row r="1562" s="79" customFormat="1" x14ac:dyDescent="0.15"/>
    <row r="1563" s="79" customFormat="1" x14ac:dyDescent="0.15"/>
    <row r="1564" s="79" customFormat="1" x14ac:dyDescent="0.15"/>
    <row r="1565" s="79" customFormat="1" x14ac:dyDescent="0.15"/>
    <row r="1566" s="79" customFormat="1" x14ac:dyDescent="0.15"/>
    <row r="1567" s="79" customFormat="1" x14ac:dyDescent="0.15"/>
    <row r="1568" s="79" customFormat="1" x14ac:dyDescent="0.15"/>
    <row r="1569" s="79" customFormat="1" x14ac:dyDescent="0.15"/>
    <row r="1570" s="79" customFormat="1" x14ac:dyDescent="0.15"/>
    <row r="1571" s="79" customFormat="1" x14ac:dyDescent="0.15"/>
    <row r="1572" s="79" customFormat="1" x14ac:dyDescent="0.15"/>
    <row r="1573" s="79" customFormat="1" x14ac:dyDescent="0.15"/>
    <row r="1574" s="79" customFormat="1" x14ac:dyDescent="0.15"/>
    <row r="1575" s="79" customFormat="1" x14ac:dyDescent="0.15"/>
    <row r="1576" s="79" customFormat="1" x14ac:dyDescent="0.15"/>
    <row r="1577" s="79" customFormat="1" x14ac:dyDescent="0.15"/>
    <row r="1578" s="79" customFormat="1" x14ac:dyDescent="0.15"/>
    <row r="1579" s="79" customFormat="1" x14ac:dyDescent="0.15"/>
    <row r="1580" s="79" customFormat="1" x14ac:dyDescent="0.15"/>
    <row r="1581" s="79" customFormat="1" x14ac:dyDescent="0.15"/>
    <row r="1582" s="79" customFormat="1" x14ac:dyDescent="0.15"/>
    <row r="1583" s="79" customFormat="1" x14ac:dyDescent="0.15"/>
    <row r="1584" s="79" customFormat="1" x14ac:dyDescent="0.15"/>
    <row r="1585" s="79" customFormat="1" x14ac:dyDescent="0.15"/>
    <row r="1586" s="79" customFormat="1" x14ac:dyDescent="0.15"/>
    <row r="1587" s="79" customFormat="1" x14ac:dyDescent="0.15"/>
    <row r="1588" s="79" customFormat="1" x14ac:dyDescent="0.15"/>
    <row r="1589" s="79" customFormat="1" x14ac:dyDescent="0.15"/>
    <row r="1590" s="79" customFormat="1" x14ac:dyDescent="0.15"/>
    <row r="1591" s="79" customFormat="1" x14ac:dyDescent="0.15"/>
    <row r="1592" s="79" customFormat="1" x14ac:dyDescent="0.15"/>
    <row r="1593" s="79" customFormat="1" x14ac:dyDescent="0.15"/>
    <row r="1594" s="79" customFormat="1" x14ac:dyDescent="0.15"/>
    <row r="1595" s="79" customFormat="1" x14ac:dyDescent="0.15"/>
    <row r="1596" s="79" customFormat="1" x14ac:dyDescent="0.15"/>
    <row r="1597" s="79" customFormat="1" x14ac:dyDescent="0.15"/>
    <row r="1598" s="79" customFormat="1" x14ac:dyDescent="0.15"/>
    <row r="1599" s="79" customFormat="1" x14ac:dyDescent="0.15"/>
    <row r="1600" s="79" customFormat="1" x14ac:dyDescent="0.15"/>
    <row r="1601" s="79" customFormat="1" x14ac:dyDescent="0.15"/>
    <row r="1602" s="79" customFormat="1" x14ac:dyDescent="0.15"/>
    <row r="1603" s="79" customFormat="1" x14ac:dyDescent="0.15"/>
    <row r="1604" s="79" customFormat="1" x14ac:dyDescent="0.15"/>
    <row r="1605" s="79" customFormat="1" x14ac:dyDescent="0.15"/>
    <row r="1606" s="79" customFormat="1" x14ac:dyDescent="0.15"/>
    <row r="1607" s="79" customFormat="1" x14ac:dyDescent="0.15"/>
    <row r="1608" s="79" customFormat="1" x14ac:dyDescent="0.15"/>
    <row r="1609" s="79" customFormat="1" x14ac:dyDescent="0.15"/>
    <row r="1610" s="79" customFormat="1" x14ac:dyDescent="0.15"/>
    <row r="1611" s="79" customFormat="1" x14ac:dyDescent="0.15"/>
    <row r="1612" s="79" customFormat="1" x14ac:dyDescent="0.15"/>
    <row r="1613" s="79" customFormat="1" x14ac:dyDescent="0.15"/>
    <row r="1614" s="79" customFormat="1" x14ac:dyDescent="0.15"/>
    <row r="1615" s="79" customFormat="1" x14ac:dyDescent="0.15"/>
    <row r="1616" s="79" customFormat="1" x14ac:dyDescent="0.15"/>
    <row r="1617" s="79" customFormat="1" x14ac:dyDescent="0.15"/>
    <row r="1618" s="79" customFormat="1" x14ac:dyDescent="0.15"/>
    <row r="1619" s="79" customFormat="1" x14ac:dyDescent="0.15"/>
    <row r="1620" s="79" customFormat="1" x14ac:dyDescent="0.15"/>
    <row r="1621" s="79" customFormat="1" x14ac:dyDescent="0.15"/>
    <row r="1622" s="79" customFormat="1" x14ac:dyDescent="0.15"/>
    <row r="1623" s="79" customFormat="1" x14ac:dyDescent="0.15"/>
    <row r="1624" s="79" customFormat="1" x14ac:dyDescent="0.15"/>
    <row r="1625" s="79" customFormat="1" x14ac:dyDescent="0.15"/>
    <row r="1626" s="79" customFormat="1" x14ac:dyDescent="0.15"/>
    <row r="1627" s="79" customFormat="1" x14ac:dyDescent="0.15"/>
    <row r="1628" s="79" customFormat="1" x14ac:dyDescent="0.15"/>
    <row r="1629" s="79" customFormat="1" x14ac:dyDescent="0.15"/>
    <row r="1630" s="79" customFormat="1" x14ac:dyDescent="0.15"/>
    <row r="1631" s="79" customFormat="1" x14ac:dyDescent="0.15"/>
    <row r="1632" s="79" customFormat="1" x14ac:dyDescent="0.15"/>
    <row r="1633" s="79" customFormat="1" x14ac:dyDescent="0.15"/>
    <row r="1634" s="79" customFormat="1" x14ac:dyDescent="0.15"/>
    <row r="1635" s="79" customFormat="1" x14ac:dyDescent="0.15"/>
    <row r="1636" s="79" customFormat="1" x14ac:dyDescent="0.15"/>
    <row r="1637" s="79" customFormat="1" x14ac:dyDescent="0.15"/>
    <row r="1638" s="79" customFormat="1" x14ac:dyDescent="0.15"/>
    <row r="1639" s="79" customFormat="1" x14ac:dyDescent="0.15"/>
    <row r="1640" s="79" customFormat="1" x14ac:dyDescent="0.15"/>
    <row r="1641" s="79" customFormat="1" x14ac:dyDescent="0.15"/>
    <row r="1642" s="79" customFormat="1" x14ac:dyDescent="0.15"/>
    <row r="1643" s="79" customFormat="1" x14ac:dyDescent="0.15"/>
    <row r="1644" s="79" customFormat="1" x14ac:dyDescent="0.15"/>
    <row r="1645" s="79" customFormat="1" x14ac:dyDescent="0.15"/>
    <row r="1646" s="79" customFormat="1" x14ac:dyDescent="0.15"/>
    <row r="1647" s="79" customFormat="1" x14ac:dyDescent="0.15"/>
    <row r="1648" s="79" customFormat="1" x14ac:dyDescent="0.15"/>
    <row r="1649" s="79" customFormat="1" x14ac:dyDescent="0.15"/>
    <row r="1650" s="79" customFormat="1" x14ac:dyDescent="0.15"/>
    <row r="1651" s="79" customFormat="1" x14ac:dyDescent="0.15"/>
    <row r="1652" s="79" customFormat="1" x14ac:dyDescent="0.15"/>
    <row r="1653" s="79" customFormat="1" x14ac:dyDescent="0.15"/>
    <row r="1654" s="79" customFormat="1" x14ac:dyDescent="0.15"/>
    <row r="1655" s="79" customFormat="1" x14ac:dyDescent="0.15"/>
    <row r="1656" s="79" customFormat="1" x14ac:dyDescent="0.15"/>
    <row r="1657" s="79" customFormat="1" x14ac:dyDescent="0.15"/>
    <row r="1658" s="79" customFormat="1" x14ac:dyDescent="0.15"/>
    <row r="1659" s="79" customFormat="1" x14ac:dyDescent="0.15"/>
    <row r="1660" s="79" customFormat="1" x14ac:dyDescent="0.15"/>
    <row r="1661" s="79" customFormat="1" x14ac:dyDescent="0.15"/>
    <row r="1662" s="79" customFormat="1" x14ac:dyDescent="0.15"/>
    <row r="1663" s="79" customFormat="1" x14ac:dyDescent="0.15"/>
    <row r="1664" s="79" customFormat="1" x14ac:dyDescent="0.15"/>
    <row r="1665" s="79" customFormat="1" x14ac:dyDescent="0.15"/>
    <row r="1666" s="79" customFormat="1" x14ac:dyDescent="0.15"/>
    <row r="1667" s="79" customFormat="1" x14ac:dyDescent="0.15"/>
    <row r="1668" s="79" customFormat="1" x14ac:dyDescent="0.15"/>
    <row r="1669" s="79" customFormat="1" x14ac:dyDescent="0.15"/>
    <row r="1670" s="79" customFormat="1" x14ac:dyDescent="0.15"/>
    <row r="1671" s="79" customFormat="1" x14ac:dyDescent="0.15"/>
    <row r="1672" s="79" customFormat="1" x14ac:dyDescent="0.15"/>
    <row r="1673" s="79" customFormat="1" x14ac:dyDescent="0.15"/>
    <row r="1674" s="79" customFormat="1" x14ac:dyDescent="0.15"/>
    <row r="1675" s="79" customFormat="1" x14ac:dyDescent="0.15"/>
    <row r="1676" s="79" customFormat="1" x14ac:dyDescent="0.15"/>
    <row r="1677" s="79" customFormat="1" x14ac:dyDescent="0.15"/>
    <row r="1678" s="79" customFormat="1" x14ac:dyDescent="0.15"/>
    <row r="1679" s="79" customFormat="1" x14ac:dyDescent="0.15"/>
    <row r="1680" s="79" customFormat="1" x14ac:dyDescent="0.15"/>
    <row r="1681" s="79" customFormat="1" x14ac:dyDescent="0.15"/>
    <row r="1682" s="79" customFormat="1" x14ac:dyDescent="0.15"/>
    <row r="1683" s="79" customFormat="1" x14ac:dyDescent="0.15"/>
    <row r="1684" s="79" customFormat="1" x14ac:dyDescent="0.15"/>
    <row r="1685" s="79" customFormat="1" x14ac:dyDescent="0.15"/>
    <row r="1686" s="79" customFormat="1" x14ac:dyDescent="0.15"/>
    <row r="1687" s="79" customFormat="1" x14ac:dyDescent="0.15"/>
    <row r="1688" s="79" customFormat="1" x14ac:dyDescent="0.15"/>
    <row r="1689" s="79" customFormat="1" x14ac:dyDescent="0.15"/>
    <row r="1690" s="79" customFormat="1" x14ac:dyDescent="0.15"/>
    <row r="1691" s="79" customFormat="1" x14ac:dyDescent="0.15"/>
    <row r="1692" s="79" customFormat="1" x14ac:dyDescent="0.15"/>
    <row r="1693" s="79" customFormat="1" x14ac:dyDescent="0.15"/>
    <row r="1694" s="79" customFormat="1" x14ac:dyDescent="0.15"/>
    <row r="1695" s="79" customFormat="1" x14ac:dyDescent="0.15"/>
    <row r="1696" s="79" customFormat="1" x14ac:dyDescent="0.15"/>
    <row r="1697" s="79" customFormat="1" x14ac:dyDescent="0.15"/>
    <row r="1698" s="79" customFormat="1" x14ac:dyDescent="0.15"/>
    <row r="1699" s="79" customFormat="1" x14ac:dyDescent="0.15"/>
    <row r="1700" s="79" customFormat="1" x14ac:dyDescent="0.15"/>
    <row r="1701" s="79" customFormat="1" x14ac:dyDescent="0.15"/>
    <row r="1702" s="79" customFormat="1" x14ac:dyDescent="0.15"/>
    <row r="1703" s="79" customFormat="1" x14ac:dyDescent="0.15"/>
    <row r="1704" s="79" customFormat="1" x14ac:dyDescent="0.15"/>
    <row r="1705" s="79" customFormat="1" x14ac:dyDescent="0.15"/>
    <row r="1706" s="79" customFormat="1" x14ac:dyDescent="0.15"/>
    <row r="1707" s="79" customFormat="1" x14ac:dyDescent="0.15"/>
    <row r="1708" s="79" customFormat="1" x14ac:dyDescent="0.15"/>
    <row r="1709" s="79" customFormat="1" x14ac:dyDescent="0.15"/>
    <row r="1710" s="79" customFormat="1" x14ac:dyDescent="0.15"/>
    <row r="1711" s="79" customFormat="1" x14ac:dyDescent="0.15"/>
    <row r="1712" s="79" customFormat="1" x14ac:dyDescent="0.15"/>
    <row r="1713" s="79" customFormat="1" x14ac:dyDescent="0.15"/>
    <row r="1714" s="79" customFormat="1" x14ac:dyDescent="0.15"/>
    <row r="1715" s="79" customFormat="1" x14ac:dyDescent="0.15"/>
    <row r="1716" s="79" customFormat="1" x14ac:dyDescent="0.15"/>
    <row r="1717" s="79" customFormat="1" x14ac:dyDescent="0.15"/>
    <row r="1718" s="79" customFormat="1" x14ac:dyDescent="0.15"/>
    <row r="1719" s="79" customFormat="1" x14ac:dyDescent="0.15"/>
    <row r="1720" s="79" customFormat="1" x14ac:dyDescent="0.15"/>
    <row r="1721" s="79" customFormat="1" x14ac:dyDescent="0.15"/>
    <row r="1722" s="79" customFormat="1" x14ac:dyDescent="0.15"/>
    <row r="1723" s="79" customFormat="1" x14ac:dyDescent="0.15"/>
    <row r="1724" s="79" customFormat="1" x14ac:dyDescent="0.15"/>
    <row r="1725" s="79" customFormat="1" x14ac:dyDescent="0.15"/>
    <row r="1726" s="79" customFormat="1" x14ac:dyDescent="0.15"/>
    <row r="1727" s="79" customFormat="1" x14ac:dyDescent="0.15"/>
    <row r="1728" s="79" customFormat="1" x14ac:dyDescent="0.15"/>
    <row r="1729" s="79" customFormat="1" x14ac:dyDescent="0.15"/>
    <row r="1730" s="79" customFormat="1" x14ac:dyDescent="0.15"/>
    <row r="1731" s="79" customFormat="1" x14ac:dyDescent="0.15"/>
    <row r="1732" s="79" customFormat="1" x14ac:dyDescent="0.15"/>
    <row r="1733" s="79" customFormat="1" x14ac:dyDescent="0.15"/>
    <row r="1734" s="79" customFormat="1" x14ac:dyDescent="0.15"/>
    <row r="1735" s="79" customFormat="1" x14ac:dyDescent="0.15"/>
    <row r="1736" s="79" customFormat="1" x14ac:dyDescent="0.15"/>
    <row r="1737" s="79" customFormat="1" x14ac:dyDescent="0.15"/>
    <row r="1738" s="79" customFormat="1" x14ac:dyDescent="0.15"/>
    <row r="1739" s="79" customFormat="1" x14ac:dyDescent="0.15"/>
    <row r="1740" s="79" customFormat="1" x14ac:dyDescent="0.15"/>
    <row r="1741" s="79" customFormat="1" x14ac:dyDescent="0.15"/>
    <row r="1742" s="79" customFormat="1" x14ac:dyDescent="0.15"/>
    <row r="1743" s="79" customFormat="1" x14ac:dyDescent="0.15"/>
    <row r="1744" s="79" customFormat="1" x14ac:dyDescent="0.15"/>
    <row r="1745" s="79" customFormat="1" x14ac:dyDescent="0.15"/>
    <row r="1746" s="79" customFormat="1" x14ac:dyDescent="0.15"/>
    <row r="1747" s="79" customFormat="1" x14ac:dyDescent="0.15"/>
    <row r="1748" s="79" customFormat="1" x14ac:dyDescent="0.15"/>
    <row r="1749" s="79" customFormat="1" x14ac:dyDescent="0.15"/>
    <row r="1750" s="79" customFormat="1" x14ac:dyDescent="0.15"/>
    <row r="1751" s="79" customFormat="1" x14ac:dyDescent="0.15"/>
    <row r="1752" s="79" customFormat="1" x14ac:dyDescent="0.15"/>
    <row r="1753" s="79" customFormat="1" x14ac:dyDescent="0.15"/>
    <row r="1754" s="79" customFormat="1" x14ac:dyDescent="0.15"/>
    <row r="1755" s="79" customFormat="1" x14ac:dyDescent="0.15"/>
    <row r="1756" s="79" customFormat="1" x14ac:dyDescent="0.15"/>
    <row r="1757" s="79" customFormat="1" x14ac:dyDescent="0.15"/>
    <row r="1758" s="79" customFormat="1" x14ac:dyDescent="0.15"/>
    <row r="1759" s="79" customFormat="1" x14ac:dyDescent="0.15"/>
    <row r="1760" s="79" customFormat="1" x14ac:dyDescent="0.15"/>
    <row r="1761" s="79" customFormat="1" x14ac:dyDescent="0.15"/>
    <row r="1762" s="79" customFormat="1" x14ac:dyDescent="0.15"/>
    <row r="1763" s="79" customFormat="1" x14ac:dyDescent="0.15"/>
    <row r="1764" s="79" customFormat="1" x14ac:dyDescent="0.15"/>
    <row r="1765" s="79" customFormat="1" x14ac:dyDescent="0.15"/>
    <row r="1766" s="79" customFormat="1" x14ac:dyDescent="0.15"/>
    <row r="1767" s="79" customFormat="1" x14ac:dyDescent="0.15"/>
    <row r="1768" s="79" customFormat="1" x14ac:dyDescent="0.15"/>
    <row r="1769" s="79" customFormat="1" x14ac:dyDescent="0.15"/>
    <row r="1770" s="79" customFormat="1" x14ac:dyDescent="0.15"/>
    <row r="1771" s="79" customFormat="1" x14ac:dyDescent="0.15"/>
    <row r="1772" s="79" customFormat="1" x14ac:dyDescent="0.15"/>
    <row r="1773" s="79" customFormat="1" x14ac:dyDescent="0.15"/>
    <row r="1774" s="79" customFormat="1" x14ac:dyDescent="0.15"/>
    <row r="1775" s="79" customFormat="1" x14ac:dyDescent="0.15"/>
    <row r="1776" s="79" customFormat="1" x14ac:dyDescent="0.15"/>
    <row r="1777" s="79" customFormat="1" x14ac:dyDescent="0.15"/>
    <row r="1778" s="79" customFormat="1" x14ac:dyDescent="0.15"/>
    <row r="1779" s="79" customFormat="1" x14ac:dyDescent="0.15"/>
    <row r="1780" s="79" customFormat="1" x14ac:dyDescent="0.15"/>
    <row r="1781" s="79" customFormat="1" x14ac:dyDescent="0.15"/>
    <row r="1782" s="79" customFormat="1" x14ac:dyDescent="0.15"/>
    <row r="1783" s="79" customFormat="1" x14ac:dyDescent="0.15"/>
    <row r="1784" s="79" customFormat="1" x14ac:dyDescent="0.15"/>
    <row r="1785" s="79" customFormat="1" x14ac:dyDescent="0.15"/>
    <row r="1786" s="79" customFormat="1" x14ac:dyDescent="0.15"/>
    <row r="1787" s="79" customFormat="1" x14ac:dyDescent="0.15"/>
    <row r="1788" s="79" customFormat="1" x14ac:dyDescent="0.15"/>
    <row r="1789" s="79" customFormat="1" x14ac:dyDescent="0.15"/>
    <row r="1790" s="79" customFormat="1" x14ac:dyDescent="0.15"/>
    <row r="1791" s="79" customFormat="1" x14ac:dyDescent="0.15"/>
    <row r="1792" s="79" customFormat="1" x14ac:dyDescent="0.15"/>
    <row r="1793" s="79" customFormat="1" x14ac:dyDescent="0.15"/>
    <row r="1794" s="79" customFormat="1" x14ac:dyDescent="0.15"/>
    <row r="1795" s="79" customFormat="1" x14ac:dyDescent="0.15"/>
    <row r="1796" s="79" customFormat="1" x14ac:dyDescent="0.15"/>
    <row r="1797" s="79" customFormat="1" x14ac:dyDescent="0.15"/>
    <row r="1798" s="79" customFormat="1" x14ac:dyDescent="0.15"/>
    <row r="1799" s="79" customFormat="1" x14ac:dyDescent="0.15"/>
    <row r="1800" s="79" customFormat="1" x14ac:dyDescent="0.15"/>
    <row r="1801" s="79" customFormat="1" x14ac:dyDescent="0.15"/>
    <row r="1802" s="79" customFormat="1" x14ac:dyDescent="0.15"/>
    <row r="1803" s="79" customFormat="1" x14ac:dyDescent="0.15"/>
    <row r="1804" s="79" customFormat="1" x14ac:dyDescent="0.15"/>
    <row r="1805" s="79" customFormat="1" x14ac:dyDescent="0.15"/>
    <row r="1806" s="79" customFormat="1" x14ac:dyDescent="0.15"/>
    <row r="1807" s="79" customFormat="1" x14ac:dyDescent="0.15"/>
    <row r="1808" s="79" customFormat="1" x14ac:dyDescent="0.15"/>
    <row r="1809" s="79" customFormat="1" x14ac:dyDescent="0.15"/>
    <row r="1810" s="79" customFormat="1" x14ac:dyDescent="0.15"/>
    <row r="1811" s="79" customFormat="1" x14ac:dyDescent="0.15"/>
    <row r="1812" s="79" customFormat="1" x14ac:dyDescent="0.15"/>
    <row r="1813" s="79" customFormat="1" x14ac:dyDescent="0.15"/>
    <row r="1814" s="79" customFormat="1" x14ac:dyDescent="0.15"/>
    <row r="1815" s="79" customFormat="1" x14ac:dyDescent="0.15"/>
    <row r="1816" s="79" customFormat="1" x14ac:dyDescent="0.15"/>
    <row r="1817" s="79" customFormat="1" x14ac:dyDescent="0.15"/>
    <row r="1818" s="79" customFormat="1" x14ac:dyDescent="0.15"/>
    <row r="1819" s="79" customFormat="1" x14ac:dyDescent="0.15"/>
    <row r="1820" s="79" customFormat="1" x14ac:dyDescent="0.15"/>
    <row r="1821" s="79" customFormat="1" x14ac:dyDescent="0.15"/>
    <row r="1822" s="79" customFormat="1" x14ac:dyDescent="0.15"/>
    <row r="1823" s="79" customFormat="1" x14ac:dyDescent="0.15"/>
    <row r="1824" s="79" customFormat="1" x14ac:dyDescent="0.15"/>
    <row r="1825" s="79" customFormat="1" x14ac:dyDescent="0.15"/>
    <row r="1826" s="79" customFormat="1" x14ac:dyDescent="0.15"/>
    <row r="1827" s="79" customFormat="1" x14ac:dyDescent="0.15"/>
    <row r="1828" s="79" customFormat="1" x14ac:dyDescent="0.15"/>
    <row r="1829" s="79" customFormat="1" x14ac:dyDescent="0.15"/>
    <row r="1830" s="79" customFormat="1" x14ac:dyDescent="0.15"/>
    <row r="1831" s="79" customFormat="1" x14ac:dyDescent="0.15"/>
    <row r="1832" s="79" customFormat="1" x14ac:dyDescent="0.15"/>
    <row r="1833" s="79" customFormat="1" x14ac:dyDescent="0.15"/>
    <row r="1834" s="79" customFormat="1" x14ac:dyDescent="0.15"/>
    <row r="1835" s="79" customFormat="1" x14ac:dyDescent="0.15"/>
    <row r="1836" s="79" customFormat="1" x14ac:dyDescent="0.15"/>
    <row r="1837" s="79" customFormat="1" x14ac:dyDescent="0.15"/>
    <row r="1838" s="79" customFormat="1" x14ac:dyDescent="0.15"/>
    <row r="1839" s="79" customFormat="1" x14ac:dyDescent="0.15"/>
    <row r="1840" s="79" customFormat="1" x14ac:dyDescent="0.15"/>
    <row r="1841" s="79" customFormat="1" x14ac:dyDescent="0.15"/>
    <row r="1842" s="79" customFormat="1" x14ac:dyDescent="0.15"/>
    <row r="1843" s="79" customFormat="1" x14ac:dyDescent="0.15"/>
    <row r="1844" s="79" customFormat="1" x14ac:dyDescent="0.15"/>
    <row r="1845" s="79" customFormat="1" x14ac:dyDescent="0.15"/>
    <row r="1846" s="79" customFormat="1" x14ac:dyDescent="0.15"/>
    <row r="1847" s="79" customFormat="1" x14ac:dyDescent="0.15"/>
    <row r="1848" s="79" customFormat="1" x14ac:dyDescent="0.15"/>
    <row r="1849" s="79" customFormat="1" x14ac:dyDescent="0.15"/>
    <row r="1850" s="79" customFormat="1" x14ac:dyDescent="0.15"/>
    <row r="1851" s="79" customFormat="1" x14ac:dyDescent="0.15"/>
    <row r="1852" s="79" customFormat="1" x14ac:dyDescent="0.15"/>
    <row r="1853" s="79" customFormat="1" x14ac:dyDescent="0.15"/>
    <row r="1854" s="79" customFormat="1" x14ac:dyDescent="0.15"/>
    <row r="1855" s="79" customFormat="1" x14ac:dyDescent="0.15"/>
    <row r="1856" s="79" customFormat="1" x14ac:dyDescent="0.15"/>
    <row r="1857" s="79" customFormat="1" x14ac:dyDescent="0.15"/>
    <row r="1858" s="79" customFormat="1" x14ac:dyDescent="0.15"/>
    <row r="1859" s="79" customFormat="1" x14ac:dyDescent="0.15"/>
    <row r="1860" s="79" customFormat="1" x14ac:dyDescent="0.15"/>
    <row r="1861" s="79" customFormat="1" x14ac:dyDescent="0.15"/>
    <row r="1862" s="79" customFormat="1" x14ac:dyDescent="0.15"/>
    <row r="1863" s="79" customFormat="1" x14ac:dyDescent="0.15"/>
    <row r="1864" s="79" customFormat="1" x14ac:dyDescent="0.15"/>
    <row r="1865" s="79" customFormat="1" x14ac:dyDescent="0.15"/>
    <row r="1866" s="79" customFormat="1" x14ac:dyDescent="0.15"/>
    <row r="1867" s="79" customFormat="1" x14ac:dyDescent="0.15"/>
    <row r="1868" s="79" customFormat="1" x14ac:dyDescent="0.15"/>
    <row r="1869" s="79" customFormat="1" x14ac:dyDescent="0.15"/>
    <row r="1870" s="79" customFormat="1" x14ac:dyDescent="0.15"/>
    <row r="1871" s="79" customFormat="1" x14ac:dyDescent="0.15"/>
    <row r="1872" s="79" customFormat="1" x14ac:dyDescent="0.15"/>
    <row r="1873" s="79" customFormat="1" x14ac:dyDescent="0.15"/>
    <row r="1874" s="79" customFormat="1" x14ac:dyDescent="0.15"/>
    <row r="1875" s="79" customFormat="1" x14ac:dyDescent="0.15"/>
    <row r="1876" s="79" customFormat="1" x14ac:dyDescent="0.15"/>
    <row r="1877" s="79" customFormat="1" x14ac:dyDescent="0.15"/>
    <row r="1878" s="79" customFormat="1" x14ac:dyDescent="0.15"/>
    <row r="1879" s="79" customFormat="1" x14ac:dyDescent="0.15"/>
    <row r="1880" s="79" customFormat="1" x14ac:dyDescent="0.15"/>
    <row r="1881" s="79" customFormat="1" x14ac:dyDescent="0.15"/>
    <row r="1882" s="79" customFormat="1" x14ac:dyDescent="0.15"/>
    <row r="1883" s="79" customFormat="1" x14ac:dyDescent="0.15"/>
    <row r="1884" s="79" customFormat="1" x14ac:dyDescent="0.15"/>
    <row r="1885" s="79" customFormat="1" x14ac:dyDescent="0.15"/>
    <row r="1886" s="79" customFormat="1" x14ac:dyDescent="0.15"/>
    <row r="1887" s="79" customFormat="1" x14ac:dyDescent="0.15"/>
    <row r="1888" s="79" customFormat="1" x14ac:dyDescent="0.15"/>
    <row r="1889" s="79" customFormat="1" x14ac:dyDescent="0.15"/>
    <row r="1890" s="79" customFormat="1" x14ac:dyDescent="0.15"/>
    <row r="1891" s="79" customFormat="1" x14ac:dyDescent="0.15"/>
    <row r="1892" s="79" customFormat="1" x14ac:dyDescent="0.15"/>
    <row r="1893" s="79" customFormat="1" x14ac:dyDescent="0.15"/>
    <row r="1894" s="79" customFormat="1" x14ac:dyDescent="0.15"/>
    <row r="1895" s="79" customFormat="1" x14ac:dyDescent="0.15"/>
    <row r="1896" s="79" customFormat="1" x14ac:dyDescent="0.15"/>
    <row r="1897" s="79" customFormat="1" x14ac:dyDescent="0.15"/>
    <row r="1898" s="79" customFormat="1" x14ac:dyDescent="0.15"/>
    <row r="1899" s="79" customFormat="1" x14ac:dyDescent="0.15"/>
    <row r="1900" s="79" customFormat="1" x14ac:dyDescent="0.15"/>
    <row r="1901" s="79" customFormat="1" x14ac:dyDescent="0.15"/>
    <row r="1902" s="79" customFormat="1" x14ac:dyDescent="0.15"/>
    <row r="1903" s="79" customFormat="1" x14ac:dyDescent="0.15"/>
    <row r="1904" s="79" customFormat="1" x14ac:dyDescent="0.15"/>
    <row r="1905" s="79" customFormat="1" x14ac:dyDescent="0.15"/>
    <row r="1906" s="79" customFormat="1" x14ac:dyDescent="0.15"/>
    <row r="1907" s="79" customFormat="1" x14ac:dyDescent="0.15"/>
    <row r="1908" s="79" customFormat="1" x14ac:dyDescent="0.15"/>
    <row r="1909" s="79" customFormat="1" x14ac:dyDescent="0.15"/>
    <row r="1910" s="79" customFormat="1" x14ac:dyDescent="0.15"/>
    <row r="1911" s="79" customFormat="1" x14ac:dyDescent="0.15"/>
    <row r="1912" s="79" customFormat="1" x14ac:dyDescent="0.15"/>
    <row r="1913" s="79" customFormat="1" x14ac:dyDescent="0.15"/>
    <row r="1914" s="79" customFormat="1" x14ac:dyDescent="0.15"/>
    <row r="1915" s="79" customFormat="1" x14ac:dyDescent="0.15"/>
    <row r="1916" s="79" customFormat="1" x14ac:dyDescent="0.15"/>
    <row r="1917" s="79" customFormat="1" x14ac:dyDescent="0.15"/>
    <row r="1918" s="79" customFormat="1" x14ac:dyDescent="0.15"/>
    <row r="1919" s="79" customFormat="1" x14ac:dyDescent="0.15"/>
    <row r="1920" s="79" customFormat="1" x14ac:dyDescent="0.15"/>
    <row r="1921" s="79" customFormat="1" x14ac:dyDescent="0.15"/>
    <row r="1922" s="79" customFormat="1" x14ac:dyDescent="0.15"/>
    <row r="1923" s="79" customFormat="1" x14ac:dyDescent="0.15"/>
    <row r="1924" s="79" customFormat="1" x14ac:dyDescent="0.15"/>
    <row r="1925" s="79" customFormat="1" x14ac:dyDescent="0.15"/>
    <row r="1926" s="79" customFormat="1" x14ac:dyDescent="0.15"/>
    <row r="1927" s="79" customFormat="1" x14ac:dyDescent="0.15"/>
    <row r="1928" s="79" customFormat="1" x14ac:dyDescent="0.15"/>
    <row r="1929" s="79" customFormat="1" x14ac:dyDescent="0.15"/>
    <row r="1930" s="79" customFormat="1" x14ac:dyDescent="0.15"/>
    <row r="1931" s="79" customFormat="1" x14ac:dyDescent="0.15"/>
    <row r="1932" s="79" customFormat="1" x14ac:dyDescent="0.15"/>
    <row r="1933" s="79" customFormat="1" x14ac:dyDescent="0.15"/>
    <row r="1934" s="79" customFormat="1" x14ac:dyDescent="0.15"/>
    <row r="1935" s="79" customFormat="1" x14ac:dyDescent="0.15"/>
    <row r="1936" s="79" customFormat="1" x14ac:dyDescent="0.15"/>
    <row r="1937" s="79" customFormat="1" x14ac:dyDescent="0.15"/>
    <row r="1938" s="79" customFormat="1" x14ac:dyDescent="0.15"/>
    <row r="1939" s="79" customFormat="1" x14ac:dyDescent="0.15"/>
    <row r="1940" s="79" customFormat="1" x14ac:dyDescent="0.15"/>
    <row r="1941" s="79" customFormat="1" x14ac:dyDescent="0.15"/>
    <row r="1942" s="79" customFormat="1" x14ac:dyDescent="0.15"/>
    <row r="1943" s="79" customFormat="1" x14ac:dyDescent="0.15"/>
    <row r="1944" s="79" customFormat="1" x14ac:dyDescent="0.15"/>
    <row r="1945" s="79" customFormat="1" x14ac:dyDescent="0.15"/>
    <row r="1946" s="79" customFormat="1" x14ac:dyDescent="0.15"/>
    <row r="1947" s="79" customFormat="1" x14ac:dyDescent="0.15"/>
    <row r="1948" s="79" customFormat="1" x14ac:dyDescent="0.15"/>
    <row r="1949" s="79" customFormat="1" x14ac:dyDescent="0.15"/>
    <row r="1950" s="79" customFormat="1" x14ac:dyDescent="0.15"/>
    <row r="1951" s="79" customFormat="1" x14ac:dyDescent="0.15"/>
    <row r="1952" s="79" customFormat="1" x14ac:dyDescent="0.15"/>
    <row r="1953" s="79" customFormat="1" x14ac:dyDescent="0.15"/>
    <row r="1954" s="79" customFormat="1" x14ac:dyDescent="0.15"/>
    <row r="1955" s="79" customFormat="1" x14ac:dyDescent="0.15"/>
    <row r="1956" s="79" customFormat="1" x14ac:dyDescent="0.15"/>
    <row r="1957" s="79" customFormat="1" x14ac:dyDescent="0.15"/>
    <row r="1958" s="79" customFormat="1" x14ac:dyDescent="0.15"/>
    <row r="1959" s="79" customFormat="1" x14ac:dyDescent="0.15"/>
    <row r="1960" s="79" customFormat="1" x14ac:dyDescent="0.15"/>
    <row r="1961" s="79" customFormat="1" x14ac:dyDescent="0.15"/>
    <row r="1962" s="79" customFormat="1" x14ac:dyDescent="0.15"/>
    <row r="1963" s="79" customFormat="1" x14ac:dyDescent="0.15"/>
    <row r="1964" s="79" customFormat="1" x14ac:dyDescent="0.15"/>
    <row r="1965" s="79" customFormat="1" x14ac:dyDescent="0.15"/>
    <row r="1966" s="79" customFormat="1" x14ac:dyDescent="0.15"/>
    <row r="1967" s="79" customFormat="1" x14ac:dyDescent="0.15"/>
    <row r="1968" s="79" customFormat="1" x14ac:dyDescent="0.15"/>
    <row r="1969" s="79" customFormat="1" x14ac:dyDescent="0.15"/>
    <row r="1970" s="79" customFormat="1" x14ac:dyDescent="0.15"/>
    <row r="1971" s="79" customFormat="1" x14ac:dyDescent="0.15"/>
    <row r="1972" s="79" customFormat="1" x14ac:dyDescent="0.15"/>
    <row r="1973" s="79" customFormat="1" x14ac:dyDescent="0.15"/>
    <row r="1974" s="79" customFormat="1" x14ac:dyDescent="0.15"/>
    <row r="1975" s="79" customFormat="1" x14ac:dyDescent="0.15"/>
    <row r="1976" s="79" customFormat="1" x14ac:dyDescent="0.15"/>
    <row r="1977" s="79" customFormat="1" x14ac:dyDescent="0.15"/>
    <row r="1978" s="79" customFormat="1" x14ac:dyDescent="0.15"/>
    <row r="1979" s="79" customFormat="1" x14ac:dyDescent="0.15"/>
    <row r="1980" s="79" customFormat="1" x14ac:dyDescent="0.15"/>
    <row r="1981" s="79" customFormat="1" x14ac:dyDescent="0.15"/>
    <row r="1982" s="79" customFormat="1" x14ac:dyDescent="0.15"/>
    <row r="1983" s="79" customFormat="1" x14ac:dyDescent="0.15"/>
    <row r="1984" s="79" customFormat="1" x14ac:dyDescent="0.15"/>
    <row r="1985" s="79" customFormat="1" x14ac:dyDescent="0.15"/>
    <row r="1986" s="79" customFormat="1" x14ac:dyDescent="0.15"/>
    <row r="1987" s="79" customFormat="1" x14ac:dyDescent="0.15"/>
    <row r="1988" s="79" customFormat="1" x14ac:dyDescent="0.15"/>
    <row r="1989" s="79" customFormat="1" x14ac:dyDescent="0.15"/>
    <row r="1990" s="79" customFormat="1" x14ac:dyDescent="0.15"/>
    <row r="1991" s="79" customFormat="1" x14ac:dyDescent="0.15"/>
    <row r="1992" s="79" customFormat="1" x14ac:dyDescent="0.15"/>
    <row r="1993" s="79" customFormat="1" x14ac:dyDescent="0.15"/>
    <row r="1994" s="79" customFormat="1" x14ac:dyDescent="0.15"/>
    <row r="1995" s="79" customFormat="1" x14ac:dyDescent="0.15"/>
    <row r="1996" s="79" customFormat="1" x14ac:dyDescent="0.15"/>
    <row r="1997" s="79" customFormat="1" x14ac:dyDescent="0.15"/>
    <row r="1998" s="79" customFormat="1" x14ac:dyDescent="0.15"/>
    <row r="1999" s="79" customFormat="1" x14ac:dyDescent="0.15"/>
    <row r="2000" s="79" customFormat="1" x14ac:dyDescent="0.15"/>
    <row r="2001" s="79" customFormat="1" x14ac:dyDescent="0.15"/>
    <row r="2002" s="79" customFormat="1" x14ac:dyDescent="0.15"/>
    <row r="2003" s="79" customFormat="1" x14ac:dyDescent="0.15"/>
    <row r="2004" s="79" customFormat="1" x14ac:dyDescent="0.15"/>
    <row r="2005" s="79" customFormat="1" x14ac:dyDescent="0.15"/>
    <row r="2006" s="79" customFormat="1" x14ac:dyDescent="0.15"/>
    <row r="2007" s="79" customFormat="1" x14ac:dyDescent="0.15"/>
    <row r="2008" s="79" customFormat="1" x14ac:dyDescent="0.15"/>
    <row r="2009" s="79" customFormat="1" x14ac:dyDescent="0.15"/>
    <row r="2010" s="79" customFormat="1" x14ac:dyDescent="0.15"/>
    <row r="2011" s="79" customFormat="1" x14ac:dyDescent="0.15"/>
    <row r="2012" s="79" customFormat="1" x14ac:dyDescent="0.15"/>
    <row r="2013" s="79" customFormat="1" x14ac:dyDescent="0.15"/>
    <row r="2014" s="79" customFormat="1" x14ac:dyDescent="0.15"/>
    <row r="2015" s="79" customFormat="1" x14ac:dyDescent="0.15"/>
    <row r="2016" s="79" customFormat="1" x14ac:dyDescent="0.15"/>
    <row r="2017" s="79" customFormat="1" x14ac:dyDescent="0.15"/>
    <row r="2018" s="79" customFormat="1" x14ac:dyDescent="0.15"/>
    <row r="2019" s="79" customFormat="1" x14ac:dyDescent="0.15"/>
    <row r="2020" s="79" customFormat="1" x14ac:dyDescent="0.15"/>
    <row r="2021" s="79" customFormat="1" x14ac:dyDescent="0.15"/>
    <row r="2022" s="79" customFormat="1" x14ac:dyDescent="0.15"/>
    <row r="2023" s="79" customFormat="1" x14ac:dyDescent="0.15"/>
    <row r="2024" s="79" customFormat="1" x14ac:dyDescent="0.15"/>
    <row r="2025" s="79" customFormat="1" x14ac:dyDescent="0.15"/>
    <row r="2026" s="79" customFormat="1" x14ac:dyDescent="0.15"/>
    <row r="2027" s="79" customFormat="1" x14ac:dyDescent="0.15"/>
    <row r="2028" s="79" customFormat="1" x14ac:dyDescent="0.15"/>
    <row r="2029" s="79" customFormat="1" x14ac:dyDescent="0.15"/>
    <row r="2030" s="79" customFormat="1" x14ac:dyDescent="0.15"/>
    <row r="2031" s="79" customFormat="1" x14ac:dyDescent="0.15"/>
    <row r="2032" s="79" customFormat="1" x14ac:dyDescent="0.15"/>
    <row r="2033" s="79" customFormat="1" x14ac:dyDescent="0.15"/>
    <row r="2034" s="79" customFormat="1" x14ac:dyDescent="0.15"/>
    <row r="2035" s="79" customFormat="1" x14ac:dyDescent="0.15"/>
    <row r="2036" s="79" customFormat="1" x14ac:dyDescent="0.15"/>
    <row r="2037" s="79" customFormat="1" x14ac:dyDescent="0.15"/>
    <row r="2038" s="79" customFormat="1" x14ac:dyDescent="0.15"/>
    <row r="2039" s="79" customFormat="1" x14ac:dyDescent="0.15"/>
    <row r="2040" s="79" customFormat="1" x14ac:dyDescent="0.15"/>
    <row r="2041" s="79" customFormat="1" x14ac:dyDescent="0.15"/>
    <row r="2042" s="79" customFormat="1" x14ac:dyDescent="0.15"/>
    <row r="2043" s="79" customFormat="1" x14ac:dyDescent="0.15"/>
    <row r="2044" s="79" customFormat="1" x14ac:dyDescent="0.15"/>
    <row r="2045" s="79" customFormat="1" x14ac:dyDescent="0.15"/>
    <row r="2046" s="79" customFormat="1" x14ac:dyDescent="0.15"/>
    <row r="2047" s="79" customFormat="1" x14ac:dyDescent="0.15"/>
    <row r="2048" s="79" customFormat="1" x14ac:dyDescent="0.15"/>
    <row r="2049" s="79" customFormat="1" x14ac:dyDescent="0.15"/>
    <row r="2050" s="79" customFormat="1" x14ac:dyDescent="0.15"/>
    <row r="2051" s="79" customFormat="1" x14ac:dyDescent="0.15"/>
    <row r="2052" s="79" customFormat="1" x14ac:dyDescent="0.15"/>
    <row r="2053" s="79" customFormat="1" x14ac:dyDescent="0.15"/>
    <row r="2054" s="79" customFormat="1" x14ac:dyDescent="0.15"/>
    <row r="2055" s="79" customFormat="1" x14ac:dyDescent="0.15"/>
    <row r="2056" s="79" customFormat="1" x14ac:dyDescent="0.15"/>
    <row r="2057" s="79" customFormat="1" x14ac:dyDescent="0.15"/>
    <row r="2058" s="79" customFormat="1" x14ac:dyDescent="0.15"/>
    <row r="2059" s="79" customFormat="1" x14ac:dyDescent="0.15"/>
    <row r="2060" s="79" customFormat="1" x14ac:dyDescent="0.15"/>
    <row r="2061" s="79" customFormat="1" x14ac:dyDescent="0.15"/>
    <row r="2062" s="79" customFormat="1" x14ac:dyDescent="0.15"/>
    <row r="2063" s="79" customFormat="1" x14ac:dyDescent="0.15"/>
    <row r="2064" s="79" customFormat="1" x14ac:dyDescent="0.15"/>
    <row r="2065" s="79" customFormat="1" x14ac:dyDescent="0.15"/>
    <row r="2066" s="79" customFormat="1" x14ac:dyDescent="0.15"/>
    <row r="2067" s="79" customFormat="1" x14ac:dyDescent="0.15"/>
    <row r="2068" s="79" customFormat="1" x14ac:dyDescent="0.15"/>
    <row r="2069" s="79" customFormat="1" x14ac:dyDescent="0.15"/>
    <row r="2070" s="79" customFormat="1" x14ac:dyDescent="0.15"/>
    <row r="2071" s="79" customFormat="1" x14ac:dyDescent="0.15"/>
    <row r="2072" s="79" customFormat="1" x14ac:dyDescent="0.15"/>
    <row r="2073" s="79" customFormat="1" x14ac:dyDescent="0.15"/>
    <row r="2074" s="79" customFormat="1" x14ac:dyDescent="0.15"/>
    <row r="2075" s="79" customFormat="1" x14ac:dyDescent="0.15"/>
    <row r="2076" s="79" customFormat="1" x14ac:dyDescent="0.15"/>
    <row r="2077" s="79" customFormat="1" x14ac:dyDescent="0.15"/>
    <row r="2078" s="79" customFormat="1" x14ac:dyDescent="0.15"/>
    <row r="2079" s="79" customFormat="1" x14ac:dyDescent="0.15"/>
    <row r="2080" s="79" customFormat="1" x14ac:dyDescent="0.15"/>
    <row r="2081" s="79" customFormat="1" x14ac:dyDescent="0.15"/>
    <row r="2082" s="79" customFormat="1" x14ac:dyDescent="0.15"/>
    <row r="2083" s="79" customFormat="1" x14ac:dyDescent="0.15"/>
    <row r="2084" s="79" customFormat="1" x14ac:dyDescent="0.15"/>
    <row r="2085" s="79" customFormat="1" x14ac:dyDescent="0.15"/>
    <row r="2086" s="79" customFormat="1" x14ac:dyDescent="0.15"/>
    <row r="2087" s="79" customFormat="1" x14ac:dyDescent="0.15"/>
    <row r="2088" s="79" customFormat="1" x14ac:dyDescent="0.15"/>
    <row r="2089" s="79" customFormat="1" x14ac:dyDescent="0.15"/>
    <row r="2090" s="79" customFormat="1" x14ac:dyDescent="0.15"/>
    <row r="2091" s="79" customFormat="1" x14ac:dyDescent="0.15"/>
    <row r="2092" s="79" customFormat="1" x14ac:dyDescent="0.15"/>
    <row r="2093" s="79" customFormat="1" x14ac:dyDescent="0.15"/>
    <row r="2094" s="79" customFormat="1" x14ac:dyDescent="0.15"/>
    <row r="2095" s="79" customFormat="1" x14ac:dyDescent="0.15"/>
    <row r="2096" s="79" customFormat="1" x14ac:dyDescent="0.15"/>
    <row r="2097" s="79" customFormat="1" x14ac:dyDescent="0.15"/>
    <row r="2098" s="79" customFormat="1" x14ac:dyDescent="0.15"/>
    <row r="2099" s="79" customFormat="1" x14ac:dyDescent="0.15"/>
    <row r="2100" s="79" customFormat="1" x14ac:dyDescent="0.15"/>
    <row r="2101" s="79" customFormat="1" x14ac:dyDescent="0.15"/>
    <row r="2102" s="79" customFormat="1" x14ac:dyDescent="0.15"/>
    <row r="2103" s="79" customFormat="1" x14ac:dyDescent="0.15"/>
    <row r="2104" s="79" customFormat="1" x14ac:dyDescent="0.15"/>
    <row r="2105" s="79" customFormat="1" x14ac:dyDescent="0.15"/>
    <row r="2106" s="79" customFormat="1" x14ac:dyDescent="0.15"/>
    <row r="2107" s="79" customFormat="1" x14ac:dyDescent="0.15"/>
    <row r="2108" s="79" customFormat="1" x14ac:dyDescent="0.15"/>
    <row r="2109" s="79" customFormat="1" x14ac:dyDescent="0.15"/>
    <row r="2110" s="79" customFormat="1" x14ac:dyDescent="0.15"/>
    <row r="2111" s="79" customFormat="1" x14ac:dyDescent="0.15"/>
    <row r="2112" s="79" customFormat="1" x14ac:dyDescent="0.15"/>
    <row r="2113" s="79" customFormat="1" x14ac:dyDescent="0.15"/>
    <row r="2114" s="79" customFormat="1" x14ac:dyDescent="0.15"/>
    <row r="2115" s="79" customFormat="1" x14ac:dyDescent="0.15"/>
    <row r="2116" s="79" customFormat="1" x14ac:dyDescent="0.15"/>
    <row r="2117" s="79" customFormat="1" x14ac:dyDescent="0.15"/>
    <row r="2118" s="79" customFormat="1" x14ac:dyDescent="0.15"/>
    <row r="2119" s="79" customFormat="1" x14ac:dyDescent="0.15"/>
    <row r="2120" s="79" customFormat="1" x14ac:dyDescent="0.15"/>
    <row r="2121" s="79" customFormat="1" x14ac:dyDescent="0.15"/>
    <row r="2122" s="79" customFormat="1" x14ac:dyDescent="0.15"/>
    <row r="2123" s="79" customFormat="1" x14ac:dyDescent="0.15"/>
    <row r="2124" s="79" customFormat="1" x14ac:dyDescent="0.15"/>
    <row r="2125" s="79" customFormat="1" x14ac:dyDescent="0.15"/>
    <row r="2126" s="79" customFormat="1" x14ac:dyDescent="0.15"/>
    <row r="2127" s="79" customFormat="1" x14ac:dyDescent="0.15"/>
    <row r="2128" s="79" customFormat="1" x14ac:dyDescent="0.15"/>
    <row r="2129" s="79" customFormat="1" x14ac:dyDescent="0.15"/>
    <row r="2130" s="79" customFormat="1" x14ac:dyDescent="0.15"/>
    <row r="2131" s="79" customFormat="1" x14ac:dyDescent="0.15"/>
    <row r="2132" s="79" customFormat="1" x14ac:dyDescent="0.15"/>
    <row r="2133" s="79" customFormat="1" x14ac:dyDescent="0.15"/>
    <row r="2134" s="79" customFormat="1" x14ac:dyDescent="0.15"/>
    <row r="2135" s="79" customFormat="1" x14ac:dyDescent="0.15"/>
    <row r="2136" s="79" customFormat="1" x14ac:dyDescent="0.15"/>
    <row r="2137" s="79" customFormat="1" x14ac:dyDescent="0.15"/>
    <row r="2138" s="79" customFormat="1" x14ac:dyDescent="0.15"/>
    <row r="2139" s="79" customFormat="1" x14ac:dyDescent="0.15"/>
    <row r="2140" s="79" customFormat="1" x14ac:dyDescent="0.15"/>
    <row r="2141" s="79" customFormat="1" x14ac:dyDescent="0.15"/>
    <row r="2142" s="79" customFormat="1" x14ac:dyDescent="0.15"/>
    <row r="2143" s="79" customFormat="1" x14ac:dyDescent="0.15"/>
    <row r="2144" s="79" customFormat="1" x14ac:dyDescent="0.15"/>
    <row r="2145" s="79" customFormat="1" x14ac:dyDescent="0.15"/>
    <row r="2146" s="79" customFormat="1" x14ac:dyDescent="0.15"/>
    <row r="2147" s="79" customFormat="1" x14ac:dyDescent="0.15"/>
    <row r="2148" s="79" customFormat="1" x14ac:dyDescent="0.15"/>
    <row r="2149" s="79" customFormat="1" x14ac:dyDescent="0.15"/>
    <row r="2150" s="79" customFormat="1" x14ac:dyDescent="0.15"/>
    <row r="2151" s="79" customFormat="1" x14ac:dyDescent="0.15"/>
    <row r="2152" s="79" customFormat="1" x14ac:dyDescent="0.15"/>
    <row r="2153" s="79" customFormat="1" x14ac:dyDescent="0.15"/>
    <row r="2154" s="79" customFormat="1" x14ac:dyDescent="0.15"/>
    <row r="2155" s="79" customFormat="1" x14ac:dyDescent="0.15"/>
    <row r="2156" s="79" customFormat="1" x14ac:dyDescent="0.15"/>
    <row r="2157" s="79" customFormat="1" x14ac:dyDescent="0.15"/>
    <row r="2158" s="79" customFormat="1" x14ac:dyDescent="0.15"/>
    <row r="2159" s="79" customFormat="1" x14ac:dyDescent="0.15"/>
    <row r="2160" s="79" customFormat="1" x14ac:dyDescent="0.15"/>
    <row r="2161" s="79" customFormat="1" x14ac:dyDescent="0.15"/>
    <row r="2162" s="79" customFormat="1" x14ac:dyDescent="0.15"/>
    <row r="2163" s="79" customFormat="1" x14ac:dyDescent="0.15"/>
    <row r="2164" s="79" customFormat="1" x14ac:dyDescent="0.15"/>
    <row r="2165" s="79" customFormat="1" x14ac:dyDescent="0.15"/>
    <row r="2166" s="79" customFormat="1" x14ac:dyDescent="0.15"/>
    <row r="2167" s="79" customFormat="1" x14ac:dyDescent="0.15"/>
    <row r="2168" s="79" customFormat="1" x14ac:dyDescent="0.15"/>
    <row r="2169" s="79" customFormat="1" x14ac:dyDescent="0.15"/>
    <row r="2170" s="79" customFormat="1" x14ac:dyDescent="0.15"/>
    <row r="2171" s="79" customFormat="1" x14ac:dyDescent="0.15"/>
    <row r="2172" s="79" customFormat="1" x14ac:dyDescent="0.15"/>
    <row r="2173" s="79" customFormat="1" x14ac:dyDescent="0.15"/>
    <row r="2174" s="79" customFormat="1" x14ac:dyDescent="0.15"/>
    <row r="2175" s="79" customFormat="1" x14ac:dyDescent="0.15"/>
    <row r="2176" s="79" customFormat="1" x14ac:dyDescent="0.15"/>
    <row r="2177" s="79" customFormat="1" x14ac:dyDescent="0.15"/>
    <row r="2178" s="79" customFormat="1" x14ac:dyDescent="0.15"/>
    <row r="2179" s="79" customFormat="1" x14ac:dyDescent="0.15"/>
    <row r="2180" s="79" customFormat="1" x14ac:dyDescent="0.15"/>
    <row r="2181" s="79" customFormat="1" x14ac:dyDescent="0.15"/>
    <row r="2182" s="79" customFormat="1" x14ac:dyDescent="0.15"/>
    <row r="2183" s="79" customFormat="1" x14ac:dyDescent="0.15"/>
    <row r="2184" s="79" customFormat="1" x14ac:dyDescent="0.15"/>
    <row r="2185" s="79" customFormat="1" x14ac:dyDescent="0.15"/>
    <row r="2186" s="79" customFormat="1" x14ac:dyDescent="0.15"/>
    <row r="2187" s="79" customFormat="1" x14ac:dyDescent="0.15"/>
    <row r="2188" s="79" customFormat="1" x14ac:dyDescent="0.15"/>
    <row r="2189" s="79" customFormat="1" x14ac:dyDescent="0.15"/>
    <row r="2190" s="79" customFormat="1" x14ac:dyDescent="0.15"/>
    <row r="2191" s="79" customFormat="1" x14ac:dyDescent="0.15"/>
    <row r="2192" s="79" customFormat="1" x14ac:dyDescent="0.15"/>
    <row r="2193" s="79" customFormat="1" x14ac:dyDescent="0.15"/>
    <row r="2194" s="79" customFormat="1" x14ac:dyDescent="0.15"/>
    <row r="2195" s="79" customFormat="1" x14ac:dyDescent="0.15"/>
    <row r="2196" s="79" customFormat="1" x14ac:dyDescent="0.15"/>
    <row r="2197" s="79" customFormat="1" x14ac:dyDescent="0.15"/>
    <row r="2198" s="79" customFormat="1" x14ac:dyDescent="0.15"/>
    <row r="2199" s="79" customFormat="1" x14ac:dyDescent="0.15"/>
    <row r="2200" s="79" customFormat="1" x14ac:dyDescent="0.15"/>
    <row r="2201" s="79" customFormat="1" x14ac:dyDescent="0.15"/>
    <row r="2202" s="79" customFormat="1" x14ac:dyDescent="0.15"/>
    <row r="2203" s="79" customFormat="1" x14ac:dyDescent="0.15"/>
    <row r="2204" s="79" customFormat="1" x14ac:dyDescent="0.15"/>
    <row r="2205" s="79" customFormat="1" x14ac:dyDescent="0.15"/>
    <row r="2206" s="79" customFormat="1" x14ac:dyDescent="0.15"/>
    <row r="2207" s="79" customFormat="1" x14ac:dyDescent="0.15"/>
    <row r="2208" s="79" customFormat="1" x14ac:dyDescent="0.15"/>
    <row r="2209" s="79" customFormat="1" x14ac:dyDescent="0.15"/>
    <row r="2210" s="79" customFormat="1" x14ac:dyDescent="0.15"/>
    <row r="2211" s="79" customFormat="1" x14ac:dyDescent="0.15"/>
    <row r="2212" s="79" customFormat="1" x14ac:dyDescent="0.15"/>
    <row r="2213" s="79" customFormat="1" x14ac:dyDescent="0.15"/>
    <row r="2214" s="79" customFormat="1" x14ac:dyDescent="0.15"/>
    <row r="2215" s="79" customFormat="1" x14ac:dyDescent="0.15"/>
    <row r="2216" s="79" customFormat="1" x14ac:dyDescent="0.15"/>
    <row r="2217" s="79" customFormat="1" x14ac:dyDescent="0.15"/>
    <row r="2218" s="79" customFormat="1" x14ac:dyDescent="0.15"/>
    <row r="2219" s="79" customFormat="1" x14ac:dyDescent="0.15"/>
    <row r="2220" s="79" customFormat="1" x14ac:dyDescent="0.15"/>
    <row r="2221" s="79" customFormat="1" x14ac:dyDescent="0.15"/>
    <row r="2222" s="79" customFormat="1" x14ac:dyDescent="0.15"/>
    <row r="2223" s="79" customFormat="1" x14ac:dyDescent="0.15"/>
    <row r="2224" s="79" customFormat="1" x14ac:dyDescent="0.15"/>
    <row r="2225" s="79" customFormat="1" x14ac:dyDescent="0.15"/>
    <row r="2226" s="79" customFormat="1" x14ac:dyDescent="0.15"/>
    <row r="2227" s="79" customFormat="1" x14ac:dyDescent="0.15"/>
    <row r="2228" s="79" customFormat="1" x14ac:dyDescent="0.15"/>
    <row r="2229" s="79" customFormat="1" x14ac:dyDescent="0.15"/>
    <row r="2230" s="79" customFormat="1" x14ac:dyDescent="0.15"/>
    <row r="2231" s="79" customFormat="1" x14ac:dyDescent="0.15"/>
    <row r="2232" s="79" customFormat="1" x14ac:dyDescent="0.15"/>
    <row r="2233" s="79" customFormat="1" x14ac:dyDescent="0.15"/>
    <row r="2234" s="79" customFormat="1" x14ac:dyDescent="0.15"/>
    <row r="2235" s="79" customFormat="1" x14ac:dyDescent="0.15"/>
    <row r="2236" s="79" customFormat="1" x14ac:dyDescent="0.15"/>
    <row r="2237" s="79" customFormat="1" x14ac:dyDescent="0.15"/>
    <row r="2238" s="79" customFormat="1" x14ac:dyDescent="0.15"/>
    <row r="2239" s="79" customFormat="1" x14ac:dyDescent="0.15"/>
    <row r="2240" s="79" customFormat="1" x14ac:dyDescent="0.15"/>
    <row r="2241" s="79" customFormat="1" x14ac:dyDescent="0.15"/>
    <row r="2242" s="79" customFormat="1" x14ac:dyDescent="0.15"/>
    <row r="2243" s="79" customFormat="1" x14ac:dyDescent="0.15"/>
    <row r="2244" s="79" customFormat="1" x14ac:dyDescent="0.15"/>
    <row r="2245" s="79" customFormat="1" x14ac:dyDescent="0.15"/>
    <row r="2246" s="79" customFormat="1" x14ac:dyDescent="0.15"/>
    <row r="2247" s="79" customFormat="1" x14ac:dyDescent="0.15"/>
    <row r="2248" s="79" customFormat="1" x14ac:dyDescent="0.15"/>
    <row r="2249" s="79" customFormat="1" x14ac:dyDescent="0.15"/>
    <row r="2250" s="79" customFormat="1" x14ac:dyDescent="0.15"/>
    <row r="2251" s="79" customFormat="1" x14ac:dyDescent="0.15"/>
    <row r="2252" s="79" customFormat="1" x14ac:dyDescent="0.15"/>
    <row r="2253" s="79" customFormat="1" x14ac:dyDescent="0.15"/>
    <row r="2254" s="79" customFormat="1" x14ac:dyDescent="0.15"/>
    <row r="2255" s="79" customFormat="1" x14ac:dyDescent="0.15"/>
    <row r="2256" s="79" customFormat="1" x14ac:dyDescent="0.15"/>
    <row r="2257" s="79" customFormat="1" x14ac:dyDescent="0.15"/>
    <row r="2258" s="79" customFormat="1" x14ac:dyDescent="0.15"/>
    <row r="2259" s="79" customFormat="1" x14ac:dyDescent="0.15"/>
    <row r="2260" s="79" customFormat="1" x14ac:dyDescent="0.15"/>
    <row r="2261" s="79" customFormat="1" x14ac:dyDescent="0.15"/>
    <row r="2262" s="79" customFormat="1" x14ac:dyDescent="0.15"/>
    <row r="2263" s="79" customFormat="1" x14ac:dyDescent="0.15"/>
    <row r="2264" s="79" customFormat="1" x14ac:dyDescent="0.15"/>
    <row r="2265" s="79" customFormat="1" x14ac:dyDescent="0.15"/>
    <row r="2266" s="79" customFormat="1" x14ac:dyDescent="0.15"/>
    <row r="2267" s="79" customFormat="1" x14ac:dyDescent="0.15"/>
    <row r="2268" s="79" customFormat="1" x14ac:dyDescent="0.15"/>
    <row r="2269" s="79" customFormat="1" x14ac:dyDescent="0.15"/>
    <row r="2270" s="79" customFormat="1" x14ac:dyDescent="0.15"/>
    <row r="2271" s="79" customFormat="1" x14ac:dyDescent="0.15"/>
    <row r="2272" s="79" customFormat="1" x14ac:dyDescent="0.15"/>
    <row r="2273" s="79" customFormat="1" x14ac:dyDescent="0.15"/>
    <row r="2274" s="79" customFormat="1" x14ac:dyDescent="0.15"/>
    <row r="2275" s="79" customFormat="1" x14ac:dyDescent="0.15"/>
    <row r="2276" s="79" customFormat="1" x14ac:dyDescent="0.15"/>
    <row r="2277" s="79" customFormat="1" x14ac:dyDescent="0.15"/>
    <row r="2278" s="79" customFormat="1" x14ac:dyDescent="0.15"/>
    <row r="2279" s="79" customFormat="1" x14ac:dyDescent="0.15"/>
    <row r="2280" s="79" customFormat="1" x14ac:dyDescent="0.15"/>
    <row r="2281" s="79" customFormat="1" x14ac:dyDescent="0.15"/>
    <row r="2282" s="79" customFormat="1" x14ac:dyDescent="0.15"/>
    <row r="2283" s="79" customFormat="1" x14ac:dyDescent="0.15"/>
    <row r="2284" s="79" customFormat="1" x14ac:dyDescent="0.15"/>
    <row r="2285" s="79" customFormat="1" x14ac:dyDescent="0.15"/>
    <row r="2286" s="79" customFormat="1" x14ac:dyDescent="0.15"/>
    <row r="2287" s="79" customFormat="1" x14ac:dyDescent="0.15"/>
    <row r="2288" s="79" customFormat="1" x14ac:dyDescent="0.15"/>
    <row r="2289" s="79" customFormat="1" x14ac:dyDescent="0.15"/>
    <row r="2290" s="79" customFormat="1" x14ac:dyDescent="0.15"/>
    <row r="2291" s="79" customFormat="1" x14ac:dyDescent="0.15"/>
    <row r="2292" s="79" customFormat="1" x14ac:dyDescent="0.15"/>
    <row r="2293" s="79" customFormat="1" x14ac:dyDescent="0.15"/>
    <row r="2294" s="79" customFormat="1" x14ac:dyDescent="0.15"/>
    <row r="2295" s="79" customFormat="1" x14ac:dyDescent="0.15"/>
    <row r="2296" s="79" customFormat="1" x14ac:dyDescent="0.15"/>
    <row r="2297" s="79" customFormat="1" x14ac:dyDescent="0.15"/>
    <row r="2298" s="79" customFormat="1" x14ac:dyDescent="0.15"/>
    <row r="2299" s="79" customFormat="1" x14ac:dyDescent="0.15"/>
    <row r="2300" s="79" customFormat="1" x14ac:dyDescent="0.15"/>
    <row r="2301" s="79" customFormat="1" x14ac:dyDescent="0.15"/>
    <row r="2302" s="79" customFormat="1" x14ac:dyDescent="0.15"/>
    <row r="2303" s="79" customFormat="1" x14ac:dyDescent="0.15"/>
    <row r="2304" s="79" customFormat="1" x14ac:dyDescent="0.15"/>
    <row r="2305" s="79" customFormat="1" x14ac:dyDescent="0.15"/>
    <row r="2306" s="79" customFormat="1" x14ac:dyDescent="0.15"/>
    <row r="2307" s="79" customFormat="1" x14ac:dyDescent="0.15"/>
    <row r="2308" s="79" customFormat="1" x14ac:dyDescent="0.15"/>
    <row r="2309" s="79" customFormat="1" x14ac:dyDescent="0.15"/>
    <row r="2310" s="79" customFormat="1" x14ac:dyDescent="0.15"/>
    <row r="2311" s="79" customFormat="1" x14ac:dyDescent="0.15"/>
    <row r="2312" s="79" customFormat="1" x14ac:dyDescent="0.15"/>
    <row r="2313" s="79" customFormat="1" x14ac:dyDescent="0.15"/>
    <row r="2314" s="79" customFormat="1" x14ac:dyDescent="0.15"/>
    <row r="2315" s="79" customFormat="1" x14ac:dyDescent="0.15"/>
    <row r="2316" s="79" customFormat="1" x14ac:dyDescent="0.15"/>
    <row r="2317" s="79" customFormat="1" x14ac:dyDescent="0.15"/>
    <row r="2318" s="79" customFormat="1" x14ac:dyDescent="0.15"/>
    <row r="2319" s="79" customFormat="1" x14ac:dyDescent="0.15"/>
    <row r="2320" s="79" customFormat="1" x14ac:dyDescent="0.15"/>
    <row r="2321" s="79" customFormat="1" x14ac:dyDescent="0.15"/>
    <row r="2322" s="79" customFormat="1" x14ac:dyDescent="0.15"/>
    <row r="2323" s="79" customFormat="1" x14ac:dyDescent="0.15"/>
    <row r="2324" s="79" customFormat="1" x14ac:dyDescent="0.15"/>
    <row r="2325" s="79" customFormat="1" x14ac:dyDescent="0.15"/>
    <row r="2326" s="79" customFormat="1" x14ac:dyDescent="0.15"/>
    <row r="2327" s="79" customFormat="1" x14ac:dyDescent="0.15"/>
    <row r="2328" s="79" customFormat="1" x14ac:dyDescent="0.15"/>
    <row r="2329" s="79" customFormat="1" x14ac:dyDescent="0.15"/>
    <row r="2330" s="79" customFormat="1" x14ac:dyDescent="0.15"/>
    <row r="2331" s="79" customFormat="1" x14ac:dyDescent="0.15"/>
    <row r="2332" s="79" customFormat="1" x14ac:dyDescent="0.15"/>
    <row r="2333" s="79" customFormat="1" x14ac:dyDescent="0.15"/>
    <row r="2334" s="79" customFormat="1" x14ac:dyDescent="0.15"/>
    <row r="2335" s="79" customFormat="1" x14ac:dyDescent="0.15"/>
    <row r="2336" s="79" customFormat="1" x14ac:dyDescent="0.15"/>
    <row r="2337" s="79" customFormat="1" x14ac:dyDescent="0.15"/>
    <row r="2338" s="79" customFormat="1" x14ac:dyDescent="0.15"/>
    <row r="2339" s="79" customFormat="1" x14ac:dyDescent="0.15"/>
    <row r="2340" s="79" customFormat="1" x14ac:dyDescent="0.15"/>
    <row r="2341" s="79" customFormat="1" x14ac:dyDescent="0.15"/>
    <row r="2342" s="79" customFormat="1" x14ac:dyDescent="0.15"/>
    <row r="2343" s="79" customFormat="1" x14ac:dyDescent="0.15"/>
    <row r="2344" s="79" customFormat="1" x14ac:dyDescent="0.15"/>
    <row r="2345" s="79" customFormat="1" x14ac:dyDescent="0.15"/>
    <row r="2346" s="79" customFormat="1" x14ac:dyDescent="0.15"/>
    <row r="2347" s="79" customFormat="1" x14ac:dyDescent="0.15"/>
    <row r="2348" s="79" customFormat="1" x14ac:dyDescent="0.15"/>
    <row r="2349" s="79" customFormat="1" x14ac:dyDescent="0.15"/>
    <row r="2350" s="79" customFormat="1" x14ac:dyDescent="0.15"/>
    <row r="2351" s="79" customFormat="1" x14ac:dyDescent="0.15"/>
    <row r="2352" s="79" customFormat="1" x14ac:dyDescent="0.15"/>
    <row r="2353" s="79" customFormat="1" x14ac:dyDescent="0.15"/>
    <row r="2354" s="79" customFormat="1" x14ac:dyDescent="0.15"/>
    <row r="2355" s="79" customFormat="1" x14ac:dyDescent="0.15"/>
    <row r="2356" s="79" customFormat="1" x14ac:dyDescent="0.15"/>
    <row r="2357" s="79" customFormat="1" x14ac:dyDescent="0.15"/>
    <row r="2358" s="79" customFormat="1" x14ac:dyDescent="0.15"/>
    <row r="2359" s="79" customFormat="1" x14ac:dyDescent="0.15"/>
    <row r="2360" s="79" customFormat="1" x14ac:dyDescent="0.15"/>
    <row r="2361" s="79" customFormat="1" x14ac:dyDescent="0.15"/>
    <row r="2362" s="79" customFormat="1" x14ac:dyDescent="0.15"/>
    <row r="2363" s="79" customFormat="1" x14ac:dyDescent="0.15"/>
    <row r="2364" s="79" customFormat="1" x14ac:dyDescent="0.15"/>
    <row r="2365" s="79" customFormat="1" x14ac:dyDescent="0.15"/>
    <row r="2366" s="79" customFormat="1" x14ac:dyDescent="0.15"/>
    <row r="2367" s="79" customFormat="1" x14ac:dyDescent="0.15"/>
    <row r="2368" s="79" customFormat="1" x14ac:dyDescent="0.15"/>
    <row r="2369" s="79" customFormat="1" x14ac:dyDescent="0.15"/>
    <row r="2370" s="79" customFormat="1" x14ac:dyDescent="0.15"/>
    <row r="2371" s="79" customFormat="1" x14ac:dyDescent="0.15"/>
    <row r="2372" s="79" customFormat="1" x14ac:dyDescent="0.15"/>
    <row r="2373" s="79" customFormat="1" x14ac:dyDescent="0.15"/>
    <row r="2374" s="79" customFormat="1" x14ac:dyDescent="0.15"/>
    <row r="2375" s="79" customFormat="1" x14ac:dyDescent="0.15"/>
    <row r="2376" s="79" customFormat="1" x14ac:dyDescent="0.15"/>
    <row r="2377" s="79" customFormat="1" x14ac:dyDescent="0.15"/>
    <row r="2378" s="79" customFormat="1" x14ac:dyDescent="0.15"/>
    <row r="2379" s="79" customFormat="1" x14ac:dyDescent="0.15"/>
    <row r="2380" s="79" customFormat="1" x14ac:dyDescent="0.15"/>
    <row r="2381" s="79" customFormat="1" x14ac:dyDescent="0.15"/>
    <row r="2382" s="79" customFormat="1" x14ac:dyDescent="0.15"/>
    <row r="2383" s="79" customFormat="1" x14ac:dyDescent="0.15"/>
    <row r="2384" s="79" customFormat="1" x14ac:dyDescent="0.15"/>
    <row r="2385" s="79" customFormat="1" x14ac:dyDescent="0.15"/>
    <row r="2386" s="79" customFormat="1" x14ac:dyDescent="0.15"/>
    <row r="2387" s="79" customFormat="1" x14ac:dyDescent="0.15"/>
    <row r="2388" s="79" customFormat="1" x14ac:dyDescent="0.15"/>
    <row r="2389" s="79" customFormat="1" x14ac:dyDescent="0.15"/>
    <row r="2390" s="79" customFormat="1" x14ac:dyDescent="0.15"/>
    <row r="2391" s="79" customFormat="1" x14ac:dyDescent="0.15"/>
    <row r="2392" s="79" customFormat="1" x14ac:dyDescent="0.15"/>
    <row r="2393" s="79" customFormat="1" x14ac:dyDescent="0.15"/>
    <row r="2394" s="79" customFormat="1" x14ac:dyDescent="0.15"/>
    <row r="2395" s="79" customFormat="1" x14ac:dyDescent="0.15"/>
    <row r="2396" s="79" customFormat="1" x14ac:dyDescent="0.15"/>
    <row r="2397" s="79" customFormat="1" x14ac:dyDescent="0.15"/>
    <row r="2398" s="79" customFormat="1" x14ac:dyDescent="0.15"/>
    <row r="2399" s="79" customFormat="1" x14ac:dyDescent="0.15"/>
    <row r="2400" s="79" customFormat="1" x14ac:dyDescent="0.15"/>
    <row r="2401" s="79" customFormat="1" x14ac:dyDescent="0.15"/>
    <row r="2402" s="79" customFormat="1" x14ac:dyDescent="0.15"/>
    <row r="2403" s="79" customFormat="1" x14ac:dyDescent="0.15"/>
    <row r="2404" s="79" customFormat="1" x14ac:dyDescent="0.15"/>
    <row r="2405" s="79" customFormat="1" x14ac:dyDescent="0.15"/>
    <row r="2406" s="79" customFormat="1" x14ac:dyDescent="0.15"/>
    <row r="2407" s="79" customFormat="1" x14ac:dyDescent="0.15"/>
    <row r="2408" s="79" customFormat="1" x14ac:dyDescent="0.15"/>
    <row r="2409" s="79" customFormat="1" x14ac:dyDescent="0.15"/>
    <row r="2410" s="79" customFormat="1" x14ac:dyDescent="0.15"/>
    <row r="2411" s="79" customFormat="1" x14ac:dyDescent="0.15"/>
    <row r="2412" s="79" customFormat="1" x14ac:dyDescent="0.15"/>
    <row r="2413" s="79" customFormat="1" x14ac:dyDescent="0.15"/>
    <row r="2414" s="79" customFormat="1" x14ac:dyDescent="0.15"/>
    <row r="2415" s="79" customFormat="1" x14ac:dyDescent="0.15"/>
    <row r="2416" s="79" customFormat="1" x14ac:dyDescent="0.15"/>
    <row r="2417" s="79" customFormat="1" x14ac:dyDescent="0.15"/>
    <row r="2418" s="79" customFormat="1" x14ac:dyDescent="0.15"/>
    <row r="2419" s="79" customFormat="1" x14ac:dyDescent="0.15"/>
    <row r="2420" s="79" customFormat="1" x14ac:dyDescent="0.15"/>
    <row r="2421" s="79" customFormat="1" x14ac:dyDescent="0.15"/>
    <row r="2422" s="79" customFormat="1" x14ac:dyDescent="0.15"/>
    <row r="2423" s="79" customFormat="1" x14ac:dyDescent="0.15"/>
    <row r="2424" s="79" customFormat="1" x14ac:dyDescent="0.15"/>
    <row r="2425" s="79" customFormat="1" x14ac:dyDescent="0.15"/>
    <row r="2426" s="79" customFormat="1" x14ac:dyDescent="0.15"/>
    <row r="2427" s="79" customFormat="1" x14ac:dyDescent="0.15"/>
    <row r="2428" s="79" customFormat="1" x14ac:dyDescent="0.15"/>
    <row r="2429" s="79" customFormat="1" x14ac:dyDescent="0.15"/>
    <row r="2430" s="79" customFormat="1" x14ac:dyDescent="0.15"/>
    <row r="2431" s="79" customFormat="1" x14ac:dyDescent="0.15"/>
    <row r="2432" s="79" customFormat="1" x14ac:dyDescent="0.15"/>
    <row r="2433" s="79" customFormat="1" x14ac:dyDescent="0.15"/>
    <row r="2434" s="79" customFormat="1" x14ac:dyDescent="0.15"/>
    <row r="2435" s="79" customFormat="1" x14ac:dyDescent="0.15"/>
    <row r="2436" s="79" customFormat="1" x14ac:dyDescent="0.15"/>
    <row r="2437" s="79" customFormat="1" x14ac:dyDescent="0.15"/>
    <row r="2438" s="79" customFormat="1" x14ac:dyDescent="0.15"/>
    <row r="2439" s="79" customFormat="1" x14ac:dyDescent="0.15"/>
    <row r="2440" s="79" customFormat="1" x14ac:dyDescent="0.15"/>
    <row r="2441" s="79" customFormat="1" x14ac:dyDescent="0.15"/>
    <row r="2442" s="79" customFormat="1" x14ac:dyDescent="0.15"/>
    <row r="2443" s="79" customFormat="1" x14ac:dyDescent="0.15"/>
    <row r="2444" s="79" customFormat="1" x14ac:dyDescent="0.15"/>
    <row r="2445" s="79" customFormat="1" x14ac:dyDescent="0.15"/>
    <row r="2446" s="79" customFormat="1" x14ac:dyDescent="0.15"/>
    <row r="2447" s="79" customFormat="1" x14ac:dyDescent="0.15"/>
    <row r="2448" s="79" customFormat="1" x14ac:dyDescent="0.15"/>
    <row r="2449" s="79" customFormat="1" x14ac:dyDescent="0.15"/>
    <row r="2450" s="79" customFormat="1" x14ac:dyDescent="0.15"/>
    <row r="2451" s="79" customFormat="1" x14ac:dyDescent="0.15"/>
    <row r="2452" s="79" customFormat="1" x14ac:dyDescent="0.15"/>
    <row r="2453" s="79" customFormat="1" x14ac:dyDescent="0.15"/>
    <row r="2454" s="79" customFormat="1" x14ac:dyDescent="0.15"/>
    <row r="2455" s="79" customFormat="1" x14ac:dyDescent="0.15"/>
    <row r="2456" s="79" customFormat="1" x14ac:dyDescent="0.15"/>
    <row r="2457" s="79" customFormat="1" x14ac:dyDescent="0.15"/>
    <row r="2458" s="79" customFormat="1" x14ac:dyDescent="0.15"/>
    <row r="2459" s="79" customFormat="1" x14ac:dyDescent="0.15"/>
    <row r="2460" s="79" customFormat="1" x14ac:dyDescent="0.15"/>
    <row r="2461" s="79" customFormat="1" x14ac:dyDescent="0.15"/>
    <row r="2462" s="79" customFormat="1" x14ac:dyDescent="0.15"/>
    <row r="2463" s="79" customFormat="1" x14ac:dyDescent="0.15"/>
    <row r="2464" s="79" customFormat="1" x14ac:dyDescent="0.15"/>
    <row r="2465" s="79" customFormat="1" x14ac:dyDescent="0.15"/>
    <row r="2466" s="79" customFormat="1" x14ac:dyDescent="0.15"/>
    <row r="2467" s="79" customFormat="1" x14ac:dyDescent="0.15"/>
    <row r="2468" s="79" customFormat="1" x14ac:dyDescent="0.15"/>
    <row r="2469" s="79" customFormat="1" x14ac:dyDescent="0.15"/>
    <row r="2470" s="79" customFormat="1" x14ac:dyDescent="0.15"/>
    <row r="2471" s="79" customFormat="1" x14ac:dyDescent="0.15"/>
    <row r="2472" s="79" customFormat="1" x14ac:dyDescent="0.15"/>
    <row r="2473" s="79" customFormat="1" x14ac:dyDescent="0.15"/>
    <row r="2474" s="79" customFormat="1" x14ac:dyDescent="0.15"/>
    <row r="2475" s="79" customFormat="1" x14ac:dyDescent="0.15"/>
    <row r="2476" s="79" customFormat="1" x14ac:dyDescent="0.15"/>
    <row r="2477" s="79" customFormat="1" x14ac:dyDescent="0.15"/>
    <row r="2478" s="79" customFormat="1" x14ac:dyDescent="0.15"/>
    <row r="2479" s="79" customFormat="1" x14ac:dyDescent="0.15"/>
    <row r="2480" s="79" customFormat="1" x14ac:dyDescent="0.15"/>
    <row r="2481" s="79" customFormat="1" x14ac:dyDescent="0.15"/>
    <row r="2482" s="79" customFormat="1" x14ac:dyDescent="0.15"/>
    <row r="2483" s="79" customFormat="1" x14ac:dyDescent="0.15"/>
    <row r="2484" s="79" customFormat="1" x14ac:dyDescent="0.15"/>
    <row r="2485" s="79" customFormat="1" x14ac:dyDescent="0.15"/>
    <row r="2486" s="79" customFormat="1" x14ac:dyDescent="0.15"/>
    <row r="2487" s="79" customFormat="1" x14ac:dyDescent="0.15"/>
    <row r="2488" s="79" customFormat="1" x14ac:dyDescent="0.15"/>
    <row r="2489" s="79" customFormat="1" x14ac:dyDescent="0.15"/>
    <row r="2490" s="79" customFormat="1" x14ac:dyDescent="0.15"/>
    <row r="2491" s="79" customFormat="1" x14ac:dyDescent="0.15"/>
    <row r="2492" s="79" customFormat="1" x14ac:dyDescent="0.15"/>
    <row r="2493" s="79" customFormat="1" x14ac:dyDescent="0.15"/>
    <row r="2494" s="79" customFormat="1" x14ac:dyDescent="0.15"/>
    <row r="2495" s="79" customFormat="1" x14ac:dyDescent="0.15"/>
    <row r="2496" s="79" customFormat="1" x14ac:dyDescent="0.15"/>
    <row r="2497" s="79" customFormat="1" x14ac:dyDescent="0.15"/>
    <row r="2498" s="79" customFormat="1" x14ac:dyDescent="0.15"/>
    <row r="2499" s="79" customFormat="1" x14ac:dyDescent="0.15"/>
    <row r="2500" s="79" customFormat="1" x14ac:dyDescent="0.15"/>
    <row r="2501" s="64" customFormat="1" x14ac:dyDescent="0.15"/>
    <row r="2502" s="64" customFormat="1" x14ac:dyDescent="0.15"/>
    <row r="2503" s="64" customFormat="1" x14ac:dyDescent="0.15"/>
    <row r="2504" s="64" customFormat="1" x14ac:dyDescent="0.15"/>
    <row r="2505" s="64" customFormat="1" x14ac:dyDescent="0.15"/>
    <row r="2506" s="64" customFormat="1" x14ac:dyDescent="0.15"/>
    <row r="2507" s="64" customFormat="1" x14ac:dyDescent="0.15"/>
    <row r="2508" s="64" customFormat="1" x14ac:dyDescent="0.15"/>
    <row r="2509" s="64" customFormat="1" x14ac:dyDescent="0.15"/>
    <row r="2510" s="64" customFormat="1" x14ac:dyDescent="0.15"/>
    <row r="2511" s="64" customFormat="1" x14ac:dyDescent="0.15"/>
    <row r="2512" s="64" customFormat="1" x14ac:dyDescent="0.15"/>
    <row r="2513" s="64" customFormat="1" x14ac:dyDescent="0.15"/>
    <row r="2514" s="64" customFormat="1" x14ac:dyDescent="0.15"/>
    <row r="2515" s="64" customFormat="1" x14ac:dyDescent="0.15"/>
    <row r="2516" s="64" customFormat="1" x14ac:dyDescent="0.15"/>
    <row r="2517" s="64" customFormat="1" x14ac:dyDescent="0.15"/>
    <row r="2518" s="64" customFormat="1" x14ac:dyDescent="0.15"/>
    <row r="2519" s="64" customFormat="1" x14ac:dyDescent="0.15"/>
    <row r="2520" s="64" customFormat="1" x14ac:dyDescent="0.15"/>
    <row r="2521" s="64" customFormat="1" x14ac:dyDescent="0.15"/>
    <row r="2522" s="64" customFormat="1" x14ac:dyDescent="0.15"/>
    <row r="2523" s="64" customFormat="1" x14ac:dyDescent="0.15"/>
    <row r="2524" s="64" customFormat="1" x14ac:dyDescent="0.15"/>
    <row r="2525" s="64" customFormat="1" x14ac:dyDescent="0.15"/>
    <row r="2526" s="64" customFormat="1" x14ac:dyDescent="0.15"/>
    <row r="2527" s="64" customFormat="1" x14ac:dyDescent="0.15"/>
    <row r="2528" s="64" customFormat="1" x14ac:dyDescent="0.15"/>
    <row r="2529" s="64" customFormat="1" x14ac:dyDescent="0.15"/>
    <row r="2530" s="64" customFormat="1" x14ac:dyDescent="0.15"/>
    <row r="2531" s="64" customFormat="1" x14ac:dyDescent="0.15"/>
    <row r="2532" s="64" customFormat="1" x14ac:dyDescent="0.15"/>
    <row r="2533" s="64" customFormat="1" x14ac:dyDescent="0.15"/>
    <row r="2534" s="64" customFormat="1" x14ac:dyDescent="0.15"/>
    <row r="2535" s="64" customFormat="1" x14ac:dyDescent="0.15"/>
    <row r="2536" s="64" customFormat="1" x14ac:dyDescent="0.15"/>
    <row r="2537" s="64" customFormat="1" x14ac:dyDescent="0.15"/>
    <row r="2538" s="64" customFormat="1" x14ac:dyDescent="0.15"/>
    <row r="2539" s="64" customFormat="1" x14ac:dyDescent="0.15"/>
    <row r="2540" s="64" customFormat="1" x14ac:dyDescent="0.15"/>
    <row r="2541" s="64" customFormat="1" x14ac:dyDescent="0.15"/>
    <row r="2542" s="64" customFormat="1" x14ac:dyDescent="0.15"/>
    <row r="2543" s="64" customFormat="1" x14ac:dyDescent="0.15"/>
    <row r="2544" s="64" customFormat="1" x14ac:dyDescent="0.15"/>
    <row r="2545" s="64" customFormat="1" x14ac:dyDescent="0.15"/>
    <row r="2546" s="64" customFormat="1" x14ac:dyDescent="0.15"/>
    <row r="2547" s="64" customFormat="1" x14ac:dyDescent="0.15"/>
    <row r="2548" s="64" customFormat="1" x14ac:dyDescent="0.15"/>
    <row r="2549" s="64" customFormat="1" x14ac:dyDescent="0.15"/>
    <row r="2550" s="64" customFormat="1" x14ac:dyDescent="0.15"/>
    <row r="2551" s="64" customFormat="1" x14ac:dyDescent="0.15"/>
    <row r="2552" s="64" customFormat="1" x14ac:dyDescent="0.15"/>
    <row r="2553" s="64" customFormat="1" x14ac:dyDescent="0.15"/>
    <row r="2554" s="64" customFormat="1" x14ac:dyDescent="0.15"/>
    <row r="2555" s="64" customFormat="1" x14ac:dyDescent="0.15"/>
    <row r="2556" s="64" customFormat="1" x14ac:dyDescent="0.15"/>
    <row r="2557" s="64" customFormat="1" x14ac:dyDescent="0.15"/>
    <row r="2558" s="64" customFormat="1" x14ac:dyDescent="0.15"/>
    <row r="2559" s="64" customFormat="1" x14ac:dyDescent="0.15"/>
    <row r="2560" s="64" customFormat="1" x14ac:dyDescent="0.15"/>
    <row r="2561" s="64" customFormat="1" x14ac:dyDescent="0.15"/>
    <row r="2562" s="64" customFormat="1" x14ac:dyDescent="0.15"/>
    <row r="2563" s="64" customFormat="1" x14ac:dyDescent="0.15"/>
    <row r="2564" s="64" customFormat="1" x14ac:dyDescent="0.15"/>
    <row r="2565" s="64" customFormat="1" x14ac:dyDescent="0.15"/>
    <row r="2566" s="64" customFormat="1" x14ac:dyDescent="0.15"/>
    <row r="2567" s="64" customFormat="1" x14ac:dyDescent="0.15"/>
    <row r="2568" s="64" customFormat="1" x14ac:dyDescent="0.15"/>
    <row r="2569" s="64" customFormat="1" x14ac:dyDescent="0.15"/>
    <row r="2570" s="64" customFormat="1" x14ac:dyDescent="0.15"/>
    <row r="2571" s="64" customFormat="1" x14ac:dyDescent="0.15"/>
    <row r="2572" s="64" customFormat="1" x14ac:dyDescent="0.15"/>
    <row r="2573" s="64" customFormat="1" x14ac:dyDescent="0.15"/>
    <row r="2574" s="64" customFormat="1" x14ac:dyDescent="0.15"/>
    <row r="2575" s="64" customFormat="1" x14ac:dyDescent="0.15"/>
    <row r="2576" s="64" customFormat="1" x14ac:dyDescent="0.15"/>
    <row r="2577" s="64" customFormat="1" x14ac:dyDescent="0.15"/>
    <row r="2578" s="64" customFormat="1" x14ac:dyDescent="0.15"/>
    <row r="2579" s="64" customFormat="1" x14ac:dyDescent="0.15"/>
    <row r="2580" s="64" customFormat="1" x14ac:dyDescent="0.15"/>
    <row r="2581" s="64" customFormat="1" x14ac:dyDescent="0.15"/>
    <row r="2582" s="64" customFormat="1" x14ac:dyDescent="0.15"/>
    <row r="2583" s="64" customFormat="1" x14ac:dyDescent="0.15"/>
    <row r="2584" s="64" customFormat="1" x14ac:dyDescent="0.15"/>
    <row r="2585" s="64" customFormat="1" x14ac:dyDescent="0.15"/>
    <row r="2586" s="64" customFormat="1" x14ac:dyDescent="0.15"/>
    <row r="2587" s="64" customFormat="1" x14ac:dyDescent="0.15"/>
    <row r="2588" s="64" customFormat="1" x14ac:dyDescent="0.15"/>
    <row r="2589" s="64" customFormat="1" x14ac:dyDescent="0.15"/>
    <row r="2590" s="64" customFormat="1" x14ac:dyDescent="0.15"/>
    <row r="2591" s="64" customFormat="1" x14ac:dyDescent="0.15"/>
    <row r="2592" s="64" customFormat="1" x14ac:dyDescent="0.15"/>
    <row r="2593" s="64" customFormat="1" x14ac:dyDescent="0.15"/>
    <row r="2594" s="64" customFormat="1" x14ac:dyDescent="0.15"/>
    <row r="2595" s="64" customFormat="1" x14ac:dyDescent="0.15"/>
    <row r="2596" s="64" customFormat="1" x14ac:dyDescent="0.15"/>
    <row r="2597" s="64" customFormat="1" x14ac:dyDescent="0.15"/>
    <row r="2598" s="64" customFormat="1" x14ac:dyDescent="0.15"/>
    <row r="2599" s="64" customFormat="1" x14ac:dyDescent="0.15"/>
    <row r="2600" s="64" customFormat="1" x14ac:dyDescent="0.15"/>
    <row r="2601" s="64" customFormat="1" x14ac:dyDescent="0.15"/>
    <row r="2602" s="64" customFormat="1" x14ac:dyDescent="0.15"/>
    <row r="2603" s="64" customFormat="1" x14ac:dyDescent="0.15"/>
    <row r="2604" s="64" customFormat="1" x14ac:dyDescent="0.15"/>
    <row r="2605" s="64" customFormat="1" x14ac:dyDescent="0.15"/>
    <row r="2606" s="64" customFormat="1" x14ac:dyDescent="0.15"/>
    <row r="2607" s="64" customFormat="1" x14ac:dyDescent="0.15"/>
    <row r="2608" s="64" customFormat="1" x14ac:dyDescent="0.15"/>
    <row r="2609" s="64" customFormat="1" x14ac:dyDescent="0.15"/>
    <row r="2610" s="64" customFormat="1" x14ac:dyDescent="0.15"/>
    <row r="2611" s="64" customFormat="1" x14ac:dyDescent="0.15"/>
    <row r="2612" s="64" customFormat="1" x14ac:dyDescent="0.15"/>
    <row r="2613" s="64" customFormat="1" x14ac:dyDescent="0.15"/>
    <row r="2614" s="64" customFormat="1" x14ac:dyDescent="0.15"/>
    <row r="2615" s="64" customFormat="1" x14ac:dyDescent="0.15"/>
    <row r="2616" s="64" customFormat="1" x14ac:dyDescent="0.15"/>
    <row r="2617" s="64" customFormat="1" x14ac:dyDescent="0.15"/>
    <row r="2618" s="64" customFormat="1" x14ac:dyDescent="0.15"/>
    <row r="2619" s="64" customFormat="1" x14ac:dyDescent="0.15"/>
    <row r="2620" s="64" customFormat="1" x14ac:dyDescent="0.15"/>
    <row r="2621" s="64" customFormat="1" x14ac:dyDescent="0.15"/>
    <row r="2622" s="64" customFormat="1" x14ac:dyDescent="0.15"/>
    <row r="2623" s="64" customFormat="1" x14ac:dyDescent="0.15"/>
    <row r="2624" s="64" customFormat="1" x14ac:dyDescent="0.15"/>
    <row r="2625" s="64" customFormat="1" x14ac:dyDescent="0.15"/>
    <row r="2626" s="64" customFormat="1" x14ac:dyDescent="0.15"/>
    <row r="2627" s="64" customFormat="1" x14ac:dyDescent="0.15"/>
    <row r="2628" s="64" customFormat="1" x14ac:dyDescent="0.15"/>
    <row r="2629" s="64" customFormat="1" x14ac:dyDescent="0.15"/>
    <row r="2630" s="64" customFormat="1" x14ac:dyDescent="0.15"/>
    <row r="2631" s="64" customFormat="1" x14ac:dyDescent="0.15"/>
    <row r="2632" s="64" customFormat="1" x14ac:dyDescent="0.15"/>
    <row r="2633" s="64" customFormat="1" x14ac:dyDescent="0.15"/>
    <row r="2634" s="64" customFormat="1" x14ac:dyDescent="0.15"/>
    <row r="2635" s="64" customFormat="1" x14ac:dyDescent="0.15"/>
    <row r="2636" s="64" customFormat="1" x14ac:dyDescent="0.15"/>
    <row r="2637" s="64" customFormat="1" x14ac:dyDescent="0.15"/>
    <row r="2638" s="64" customFormat="1" x14ac:dyDescent="0.15"/>
    <row r="2639" s="64" customFormat="1" x14ac:dyDescent="0.15"/>
    <row r="2640" s="64" customFormat="1" x14ac:dyDescent="0.15"/>
    <row r="2641" s="64" customFormat="1" x14ac:dyDescent="0.15"/>
    <row r="2642" s="64" customFormat="1" x14ac:dyDescent="0.15"/>
    <row r="2643" s="64" customFormat="1" x14ac:dyDescent="0.15"/>
    <row r="2644" s="64" customFormat="1" x14ac:dyDescent="0.15"/>
    <row r="2645" s="64" customFormat="1" x14ac:dyDescent="0.15"/>
    <row r="2646" s="64" customFormat="1" x14ac:dyDescent="0.15"/>
    <row r="2647" s="64" customFormat="1" x14ac:dyDescent="0.15"/>
    <row r="2648" s="64" customFormat="1" x14ac:dyDescent="0.15"/>
    <row r="2649" s="64" customFormat="1" x14ac:dyDescent="0.15"/>
    <row r="2650" s="64" customFormat="1" x14ac:dyDescent="0.15"/>
    <row r="2651" s="64" customFormat="1" x14ac:dyDescent="0.15"/>
    <row r="2652" s="64" customFormat="1" x14ac:dyDescent="0.15"/>
    <row r="2653" s="64" customFormat="1" x14ac:dyDescent="0.15"/>
    <row r="2654" s="64" customFormat="1" x14ac:dyDescent="0.15"/>
    <row r="2655" s="64" customFormat="1" x14ac:dyDescent="0.15"/>
    <row r="2656" s="64" customFormat="1" x14ac:dyDescent="0.15"/>
    <row r="2657" s="64" customFormat="1" x14ac:dyDescent="0.15"/>
    <row r="2658" s="64" customFormat="1" x14ac:dyDescent="0.15"/>
    <row r="2659" s="64" customFormat="1" x14ac:dyDescent="0.15"/>
    <row r="2660" s="64" customFormat="1" x14ac:dyDescent="0.15"/>
    <row r="2661" s="64" customFormat="1" x14ac:dyDescent="0.15"/>
    <row r="2662" s="64" customFormat="1" x14ac:dyDescent="0.15"/>
    <row r="2663" s="64" customFormat="1" x14ac:dyDescent="0.15"/>
    <row r="2664" s="64" customFormat="1" x14ac:dyDescent="0.15"/>
    <row r="2665" s="64" customFormat="1" x14ac:dyDescent="0.15"/>
    <row r="2666" s="64" customFormat="1" x14ac:dyDescent="0.15"/>
    <row r="2667" s="64" customFormat="1" x14ac:dyDescent="0.15"/>
    <row r="2668" s="64" customFormat="1" x14ac:dyDescent="0.15"/>
    <row r="2669" s="64" customFormat="1" x14ac:dyDescent="0.15"/>
    <row r="2670" s="64" customFormat="1" x14ac:dyDescent="0.15"/>
    <row r="2671" s="64" customFormat="1" x14ac:dyDescent="0.15"/>
    <row r="2672" s="64" customFormat="1" x14ac:dyDescent="0.15"/>
    <row r="2673" s="64" customFormat="1" x14ac:dyDescent="0.15"/>
    <row r="2674" s="64" customFormat="1" x14ac:dyDescent="0.15"/>
    <row r="2675" s="64" customFormat="1" x14ac:dyDescent="0.15"/>
    <row r="2676" s="64" customFormat="1" x14ac:dyDescent="0.15"/>
    <row r="2677" s="64" customFormat="1" x14ac:dyDescent="0.15"/>
    <row r="2678" s="64" customFormat="1" x14ac:dyDescent="0.15"/>
    <row r="2679" s="64" customFormat="1" x14ac:dyDescent="0.15"/>
    <row r="2680" s="64" customFormat="1" x14ac:dyDescent="0.15"/>
    <row r="2681" s="64" customFormat="1" x14ac:dyDescent="0.15"/>
    <row r="2682" s="64" customFormat="1" x14ac:dyDescent="0.15"/>
    <row r="2683" s="64" customFormat="1" x14ac:dyDescent="0.15"/>
    <row r="2684" s="64" customFormat="1" x14ac:dyDescent="0.15"/>
    <row r="2685" s="64" customFormat="1" x14ac:dyDescent="0.15"/>
    <row r="2686" s="64" customFormat="1" x14ac:dyDescent="0.15"/>
    <row r="2687" s="64" customFormat="1" x14ac:dyDescent="0.15"/>
    <row r="2688" s="64" customFormat="1" x14ac:dyDescent="0.15"/>
    <row r="2689" s="64" customFormat="1" x14ac:dyDescent="0.15"/>
    <row r="2690" s="64" customFormat="1" x14ac:dyDescent="0.15"/>
    <row r="2691" s="64" customFormat="1" x14ac:dyDescent="0.15"/>
    <row r="2692" s="64" customFormat="1" x14ac:dyDescent="0.15"/>
    <row r="2693" s="64" customFormat="1" x14ac:dyDescent="0.15"/>
    <row r="2694" s="64" customFormat="1" x14ac:dyDescent="0.15"/>
    <row r="2695" s="64" customFormat="1" x14ac:dyDescent="0.15"/>
    <row r="2696" s="64" customFormat="1" x14ac:dyDescent="0.15"/>
    <row r="2697" s="64" customFormat="1" x14ac:dyDescent="0.15"/>
    <row r="2698" s="64" customFormat="1" x14ac:dyDescent="0.15"/>
    <row r="2699" s="64" customFormat="1" x14ac:dyDescent="0.15"/>
    <row r="2700" s="64" customFormat="1" x14ac:dyDescent="0.15"/>
  </sheetData>
  <sheetProtection algorithmName="SHA-512" hashValue="jRw8SARHeQ1Qvxq9gHJY4s25K/XWSXYy8yytI+ywmWS3ae9SUUWBwr70vH25pOBeqirapuA03cBjyKuCzldP4A==" saltValue="Smmp8y5WWKCCSHbjzFqvhQ==" spinCount="100000" sheet="1" formatCells="0" insertRows="0" deleteRows="0" sort="0" autoFilter="0" pivotTables="0"/>
  <autoFilter ref="B14:O74" xr:uid="{FE0A80CC-28EB-4D9A-B69F-5A918E061F58}"/>
  <mergeCells count="20">
    <mergeCell ref="O13:O14"/>
    <mergeCell ref="I13:I14"/>
    <mergeCell ref="H13:H14"/>
    <mergeCell ref="G13:G14"/>
    <mergeCell ref="B13:B14"/>
    <mergeCell ref="C13:C14"/>
    <mergeCell ref="D13:D14"/>
    <mergeCell ref="E13:E14"/>
    <mergeCell ref="F13:F14"/>
    <mergeCell ref="B8:C8"/>
    <mergeCell ref="M8:N8"/>
    <mergeCell ref="B9:C9"/>
    <mergeCell ref="M9:N9"/>
    <mergeCell ref="J13:N13"/>
    <mergeCell ref="B3:O3"/>
    <mergeCell ref="M5:N5"/>
    <mergeCell ref="B6:C6"/>
    <mergeCell ref="M6:N6"/>
    <mergeCell ref="B7:C7"/>
    <mergeCell ref="M7:N7"/>
  </mergeCells>
  <phoneticPr fontId="4"/>
  <conditionalFormatting sqref="H15:H74">
    <cfRule type="expression" dxfId="9" priority="7" stopIfTrue="1">
      <formula>H15&gt;G15</formula>
    </cfRule>
  </conditionalFormatting>
  <conditionalFormatting sqref="O5:O9">
    <cfRule type="expression" priority="1" stopIfTrue="1">
      <formula>O5&lt;&gt;""</formula>
    </cfRule>
    <cfRule type="expression" dxfId="8" priority="2">
      <formula>O5=""</formula>
    </cfRule>
  </conditionalFormatting>
  <conditionalFormatting sqref="O11">
    <cfRule type="expression" priority="3" stopIfTrue="1">
      <formula>O11&lt;&gt;""</formula>
    </cfRule>
    <cfRule type="expression" dxfId="7" priority="4">
      <formula>O11=""</formula>
    </cfRule>
  </conditionalFormatting>
  <conditionalFormatting sqref="O15:O74">
    <cfRule type="expression" dxfId="6" priority="5" stopIfTrue="1">
      <formula>I15=""</formula>
    </cfRule>
    <cfRule type="expression" dxfId="5" priority="6">
      <formula>O15=""</formula>
    </cfRule>
  </conditionalFormatting>
  <dataValidations disablePrompts="1" count="8">
    <dataValidation type="list" allowBlank="1" showInputMessage="1" showErrorMessage="1" sqref="J15:N74" xr:uid="{25C5E112-1EF2-4268-8BD9-FF3483F8C9FB}">
      <formula1>"○,　,"</formula1>
    </dataValidation>
    <dataValidation allowBlank="1" showInputMessage="1" showErrorMessage="1" promptTitle="自動集計" prompt="入力不要" sqref="I15:I74" xr:uid="{3DD60302-0634-49AD-9CEF-AF56EF8F047A}"/>
    <dataValidation type="whole" imeMode="off" operator="lessThanOrEqual" allowBlank="1" showInputMessage="1" showErrorMessage="1" errorTitle="入力エラー" error="100,000円よりも多い金額が入力されております。再度ご入力ください。" promptTitle="補助対象経費　100,000円［上限額］" prompt="100,000円より多い金額を入力しないこと。" sqref="H15:H74" xr:uid="{C20F0B73-35D6-46BB-8444-6E309DC1538E}">
      <formula1>100000</formula1>
    </dataValidation>
    <dataValidation type="list" allowBlank="1" showInputMessage="1" showErrorMessage="1" sqref="D15:D74" xr:uid="{5C1370AA-F0E9-44EE-8BE1-61D25CD2E86E}">
      <formula1>"幼稚園,特別支援学校"</formula1>
    </dataValidation>
    <dataValidation type="list" allowBlank="1" showInputMessage="1" showErrorMessage="1" sqref="O15:O74" xr:uid="{4B6D6DAF-D043-4F2A-9658-0090FFA46BE3}">
      <formula1>"確認済"</formula1>
    </dataValidation>
    <dataValidation imeMode="on" allowBlank="1" showInputMessage="1" showErrorMessage="1" sqref="O11 E15:F74 O6:O7" xr:uid="{292E7A96-B761-46BC-9E15-F55B28B6B735}"/>
    <dataValidation imeMode="off" allowBlank="1" showInputMessage="1" showErrorMessage="1" sqref="G15:G74 O8:O10" xr:uid="{86E6F97E-DEE2-43F0-9806-6B2BE41F6975}"/>
    <dataValidation type="list" allowBlank="1" showInputMessage="1" showErrorMessage="1" sqref="C15:C74" xr:uid="{F8F879B5-D3F5-4FD2-84A4-433736286763}">
      <formula1>"国立,公立,私立"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0" fitToHeight="0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54D92FD4-93BE-4D3E-9D1F-7DB7B1186F11}">
          <x14:formula1>
            <xm:f>Sheet1!$B$3:$B$49</xm:f>
          </x14:formula1>
          <xm:sqref>O5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B9296-7F9D-416F-89E8-7F3DA37B6ABC}">
  <sheetPr>
    <tabColor theme="9" tint="0.59999389629810485"/>
    <pageSetUpPr fitToPage="1"/>
  </sheetPr>
  <dimension ref="A2:BR2900"/>
  <sheetViews>
    <sheetView view="pageBreakPreview" zoomScale="70" zoomScaleNormal="100" zoomScaleSheetLayoutView="70" workbookViewId="0">
      <selection activeCell="D7" sqref="D7"/>
    </sheetView>
  </sheetViews>
  <sheetFormatPr defaultColWidth="9" defaultRowHeight="13.5" outlineLevelCol="1" x14ac:dyDescent="0.15"/>
  <cols>
    <col min="1" max="1" width="1.875" style="10" customWidth="1"/>
    <col min="2" max="2" width="9" style="10" customWidth="1"/>
    <col min="3" max="4" width="15.625" style="10" customWidth="1"/>
    <col min="5" max="9" width="30.625" style="10" customWidth="1"/>
    <col min="10" max="14" width="8.125" style="10" customWidth="1"/>
    <col min="15" max="15" width="40.625" style="10" customWidth="1"/>
    <col min="16" max="16" width="1.875" style="10" customWidth="1"/>
    <col min="17" max="17" width="10.625" style="10" hidden="1" customWidth="1" outlineLevel="1"/>
    <col min="18" max="18" width="15.625" style="10" hidden="1" customWidth="1" outlineLevel="1"/>
    <col min="19" max="24" width="10.625" style="10" hidden="1" customWidth="1" outlineLevel="1"/>
    <col min="25" max="25" width="9" style="64" collapsed="1"/>
    <col min="26" max="70" width="9" style="64"/>
    <col min="71" max="16384" width="9" style="10"/>
  </cols>
  <sheetData>
    <row r="2" spans="1:24" ht="15" customHeight="1" x14ac:dyDescent="0.15"/>
    <row r="3" spans="1:24" ht="24" x14ac:dyDescent="0.15">
      <c r="B3" s="219" t="s">
        <v>122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24" ht="27.75" customHeight="1" thickBot="1" x14ac:dyDescent="0.2">
      <c r="B4" s="11"/>
      <c r="C4" s="12"/>
      <c r="D4" s="12"/>
      <c r="E4" s="13"/>
      <c r="J4" s="11"/>
      <c r="K4" s="11"/>
      <c r="L4" s="11"/>
      <c r="M4" s="11"/>
      <c r="N4" s="11"/>
    </row>
    <row r="5" spans="1:24" ht="26.1" customHeight="1" thickBot="1" x14ac:dyDescent="0.2">
      <c r="B5" s="14" t="s">
        <v>108</v>
      </c>
      <c r="H5" s="15"/>
      <c r="M5" s="221" t="s">
        <v>26</v>
      </c>
      <c r="N5" s="222"/>
      <c r="O5" s="16"/>
    </row>
    <row r="6" spans="1:24" ht="26.1" customHeight="1" thickBot="1" x14ac:dyDescent="0.2">
      <c r="B6" s="223"/>
      <c r="C6" s="224"/>
      <c r="D6" s="17" t="s">
        <v>20</v>
      </c>
      <c r="E6" s="17" t="s">
        <v>113</v>
      </c>
      <c r="F6" s="17" t="s">
        <v>114</v>
      </c>
      <c r="G6" s="18" t="s">
        <v>118</v>
      </c>
      <c r="H6" s="19"/>
      <c r="I6" s="19"/>
      <c r="M6" s="225" t="s">
        <v>27</v>
      </c>
      <c r="N6" s="226"/>
      <c r="O6" s="20"/>
    </row>
    <row r="7" spans="1:24" ht="26.1" customHeight="1" thickTop="1" x14ac:dyDescent="0.15">
      <c r="B7" s="227" t="s">
        <v>21</v>
      </c>
      <c r="C7" s="228"/>
      <c r="D7" s="21">
        <f>COUNTIF($C$15:$C74,$B$7)</f>
        <v>0</v>
      </c>
      <c r="E7" s="22">
        <f>SUMIF($C$15:$C74,$B$7,$G$15:$G74)</f>
        <v>0</v>
      </c>
      <c r="F7" s="23">
        <f>SUMIF($C$15:$C74,$B$7,$H$15:$H74)</f>
        <v>0</v>
      </c>
      <c r="G7" s="24">
        <f>SUMIF($C$15:$C74,$B$7,$I$15:$I74)</f>
        <v>0</v>
      </c>
      <c r="H7" s="25"/>
      <c r="I7" s="26"/>
      <c r="M7" s="225" t="s">
        <v>28</v>
      </c>
      <c r="N7" s="226"/>
      <c r="O7" s="27"/>
    </row>
    <row r="8" spans="1:24" ht="26.1" customHeight="1" x14ac:dyDescent="0.15">
      <c r="B8" s="229" t="s">
        <v>22</v>
      </c>
      <c r="C8" s="230"/>
      <c r="D8" s="28">
        <f>COUNTIF($C$15:$C74,$B$8)</f>
        <v>0</v>
      </c>
      <c r="E8" s="29">
        <f>SUMIF($C$15:$C74,$B$8,$G$15:$G74)</f>
        <v>0</v>
      </c>
      <c r="F8" s="30">
        <f>SUMIF($C$15:$C74,$B$8,$H$15:$H74)</f>
        <v>0</v>
      </c>
      <c r="G8" s="31">
        <f>SUMIF($C$15:$C74,$B$8,$I$15:$I74)</f>
        <v>0</v>
      </c>
      <c r="H8" s="32"/>
      <c r="I8" s="33"/>
      <c r="M8" s="225" t="s">
        <v>29</v>
      </c>
      <c r="N8" s="226"/>
      <c r="O8" s="27"/>
    </row>
    <row r="9" spans="1:24" ht="26.1" customHeight="1" thickBot="1" x14ac:dyDescent="0.2">
      <c r="B9" s="231" t="s">
        <v>23</v>
      </c>
      <c r="C9" s="232"/>
      <c r="D9" s="34">
        <f>COUNTIF($C$15:$C74,$B$9)</f>
        <v>0</v>
      </c>
      <c r="E9" s="35">
        <f>SUMIF($C$15:$C74,$B$9,$G$15:$G74)</f>
        <v>0</v>
      </c>
      <c r="F9" s="36">
        <f>SUMIF($C$15:$C74,$B$9,$H$15:$H74)</f>
        <v>0</v>
      </c>
      <c r="G9" s="37">
        <f>SUMIF($C$15:$C74,$B$9,$I$15:$I74)</f>
        <v>0</v>
      </c>
      <c r="H9" s="32"/>
      <c r="I9" s="33"/>
      <c r="M9" s="233" t="s">
        <v>30</v>
      </c>
      <c r="N9" s="234"/>
      <c r="O9" s="38"/>
    </row>
    <row r="10" spans="1:24" ht="20.25" customHeight="1" thickBot="1" x14ac:dyDescent="0.2">
      <c r="B10" s="39"/>
      <c r="C10" s="40"/>
      <c r="D10" s="26"/>
      <c r="E10" s="33"/>
      <c r="F10" s="41"/>
      <c r="G10" s="42"/>
      <c r="H10" s="32"/>
      <c r="I10" s="33"/>
      <c r="J10" s="43" t="s">
        <v>31</v>
      </c>
      <c r="M10" s="44"/>
      <c r="N10" s="44"/>
      <c r="O10" s="45"/>
    </row>
    <row r="11" spans="1:24" ht="33.75" customHeight="1" thickBot="1" x14ac:dyDescent="0.2">
      <c r="N11" s="111" t="s">
        <v>19</v>
      </c>
      <c r="O11" s="115"/>
    </row>
    <row r="12" spans="1:24" ht="26.1" customHeight="1" thickBot="1" x14ac:dyDescent="0.2">
      <c r="B12" s="14" t="s">
        <v>24</v>
      </c>
    </row>
    <row r="13" spans="1:24" ht="26.1" customHeight="1" thickBot="1" x14ac:dyDescent="0.2">
      <c r="B13" s="244" t="s">
        <v>32</v>
      </c>
      <c r="C13" s="245" t="s">
        <v>109</v>
      </c>
      <c r="D13" s="245" t="s">
        <v>33</v>
      </c>
      <c r="E13" s="245" t="s">
        <v>116</v>
      </c>
      <c r="F13" s="245" t="s">
        <v>110</v>
      </c>
      <c r="G13" s="245" t="s">
        <v>34</v>
      </c>
      <c r="H13" s="245" t="s">
        <v>35</v>
      </c>
      <c r="I13" s="245" t="s">
        <v>119</v>
      </c>
      <c r="J13" s="243" t="s">
        <v>25</v>
      </c>
      <c r="K13" s="243"/>
      <c r="L13" s="243"/>
      <c r="M13" s="243"/>
      <c r="N13" s="243"/>
      <c r="O13" s="242" t="s">
        <v>41</v>
      </c>
    </row>
    <row r="14" spans="1:24" ht="40.5" customHeight="1" thickBot="1" x14ac:dyDescent="0.2">
      <c r="A14" s="39"/>
      <c r="B14" s="241"/>
      <c r="C14" s="239"/>
      <c r="D14" s="239"/>
      <c r="E14" s="239"/>
      <c r="F14" s="239"/>
      <c r="G14" s="239"/>
      <c r="H14" s="239"/>
      <c r="I14" s="239"/>
      <c r="J14" s="46" t="s">
        <v>36</v>
      </c>
      <c r="K14" s="46" t="s">
        <v>37</v>
      </c>
      <c r="L14" s="46" t="s">
        <v>38</v>
      </c>
      <c r="M14" s="46" t="s">
        <v>39</v>
      </c>
      <c r="N14" s="46" t="s">
        <v>40</v>
      </c>
      <c r="O14" s="237"/>
      <c r="P14" s="39"/>
      <c r="Q14" s="104" t="s">
        <v>111</v>
      </c>
      <c r="R14" s="105" t="s">
        <v>112</v>
      </c>
      <c r="S14" s="106" t="s">
        <v>101</v>
      </c>
      <c r="T14" s="106" t="s">
        <v>37</v>
      </c>
      <c r="U14" s="106" t="s">
        <v>38</v>
      </c>
      <c r="V14" s="106" t="s">
        <v>102</v>
      </c>
      <c r="W14" s="106" t="s">
        <v>40</v>
      </c>
      <c r="X14" s="107" t="s">
        <v>103</v>
      </c>
    </row>
    <row r="15" spans="1:24" ht="32.25" customHeight="1" thickTop="1" x14ac:dyDescent="0.15">
      <c r="B15" s="47">
        <v>1</v>
      </c>
      <c r="C15" s="48"/>
      <c r="D15" s="48"/>
      <c r="E15" s="49"/>
      <c r="F15" s="49"/>
      <c r="G15" s="50"/>
      <c r="H15" s="50"/>
      <c r="I15" s="51" t="str">
        <f>IF(H15="","",IF(C15="国立",ROUNDDOWN(H15/1,0),ROUNDDOWN(H15/2,0)))</f>
        <v/>
      </c>
      <c r="J15" s="48"/>
      <c r="K15" s="52"/>
      <c r="L15" s="52"/>
      <c r="M15" s="52"/>
      <c r="N15" s="52"/>
      <c r="O15" s="53"/>
      <c r="Q15" s="98" t="s">
        <v>96</v>
      </c>
      <c r="R15" s="108" t="s">
        <v>99</v>
      </c>
      <c r="S15" s="109">
        <f>COUNTIFS(C$15:$C74,$Q15,$D$15:$D74,$R15,$J$15:$J74,"○")</f>
        <v>0</v>
      </c>
      <c r="T15" s="109">
        <f>COUNTIFS($C$15:$C74,$Q15,$D$15:$D74,$R15,$K$15:$K74,"○")</f>
        <v>0</v>
      </c>
      <c r="U15" s="109">
        <f>COUNTIFS($C$15:$C74,$Q15,$D$15:$D74,$R15,$L$15:$L74,"○")</f>
        <v>0</v>
      </c>
      <c r="V15" s="109">
        <f>COUNTIFS($C$15:$C74,$Q15,$D$15:$D74,$R15,$M$15:$M74,"○")</f>
        <v>0</v>
      </c>
      <c r="W15" s="109">
        <f>COUNTIFS($C$15:$C74,$Q15,$D$15:$D74,$R15,$N$15:$N74,"○")</f>
        <v>0</v>
      </c>
      <c r="X15" s="110">
        <f t="shared" ref="X15:X20" si="0">SUM(S15:W15)</f>
        <v>0</v>
      </c>
    </row>
    <row r="16" spans="1:24" ht="32.25" customHeight="1" x14ac:dyDescent="0.15">
      <c r="B16" s="54">
        <v>2</v>
      </c>
      <c r="C16" s="55"/>
      <c r="D16" s="55"/>
      <c r="E16" s="56"/>
      <c r="F16" s="56"/>
      <c r="G16" s="57"/>
      <c r="H16" s="57"/>
      <c r="I16" s="58" t="str">
        <f>IF(H16="","",IF(C16="国立",ROUNDDOWN(H16/1,0),ROUNDDOWN(H16/2,0)))</f>
        <v/>
      </c>
      <c r="J16" s="55"/>
      <c r="K16" s="59"/>
      <c r="L16" s="59"/>
      <c r="M16" s="59"/>
      <c r="N16" s="59"/>
      <c r="O16" s="60"/>
      <c r="Q16" s="96" t="s">
        <v>96</v>
      </c>
      <c r="R16" s="82" t="s">
        <v>100</v>
      </c>
      <c r="S16" s="81">
        <f>COUNTIFS(C$15:$C75,$Q16,$D$15:$D75,$R16,$J$15:$J75,"○")</f>
        <v>0</v>
      </c>
      <c r="T16" s="81">
        <f>COUNTIFS($C$15:$C75,$Q16,$D$15:$D75,$R16,$K$15:$K75,"○")</f>
        <v>0</v>
      </c>
      <c r="U16" s="81">
        <f>COUNTIFS($C$15:$C75,$Q16,$D$15:$D75,$R16,$L$15:$L75,"○")</f>
        <v>0</v>
      </c>
      <c r="V16" s="81">
        <f>COUNTIFS($C$15:$C75,$Q16,$D$15:$D75,$R16,$M$15:$M75,"○")</f>
        <v>0</v>
      </c>
      <c r="W16" s="81">
        <f>COUNTIFS($C$15:$C75,$Q16,$D$15:$D75,$R16,$N$15:$N75,"○")</f>
        <v>0</v>
      </c>
      <c r="X16" s="100">
        <f t="shared" si="0"/>
        <v>0</v>
      </c>
    </row>
    <row r="17" spans="2:24" ht="32.25" customHeight="1" x14ac:dyDescent="0.15">
      <c r="B17" s="54">
        <v>3</v>
      </c>
      <c r="C17" s="55"/>
      <c r="D17" s="55"/>
      <c r="E17" s="56"/>
      <c r="F17" s="56"/>
      <c r="G17" s="57"/>
      <c r="H17" s="57"/>
      <c r="I17" s="58" t="str">
        <f t="shared" ref="I17:I53" si="1">IF(H17="","",IF(C17="国立",ROUNDDOWN(H17/1,0),ROUNDDOWN(H17/2,0)))</f>
        <v/>
      </c>
      <c r="J17" s="55"/>
      <c r="K17" s="59"/>
      <c r="L17" s="59"/>
      <c r="M17" s="59"/>
      <c r="N17" s="59"/>
      <c r="O17" s="60"/>
      <c r="Q17" s="96" t="s">
        <v>97</v>
      </c>
      <c r="R17" s="82" t="s">
        <v>99</v>
      </c>
      <c r="S17" s="81">
        <f>COUNTIFS(C$15:$C76,$Q17,$D$15:$D76,$R17,$J$15:$J76,"○")</f>
        <v>0</v>
      </c>
      <c r="T17" s="81">
        <f>COUNTIFS($C$15:$C76,$Q17,$D$15:$D76,$R17,$K$15:$K76,"○")</f>
        <v>0</v>
      </c>
      <c r="U17" s="81">
        <f>COUNTIFS($C$15:$C76,$Q17,$D$15:$D76,$R17,$L$15:$L76,"○")</f>
        <v>0</v>
      </c>
      <c r="V17" s="81">
        <f>COUNTIFS($C$15:$C76,$Q17,$D$15:$D76,$R17,$M$15:$M76,"○")</f>
        <v>0</v>
      </c>
      <c r="W17" s="81">
        <f>COUNTIFS($C$15:$C76,$Q17,$D$15:$D76,$R17,$N$15:$N76,"○")</f>
        <v>0</v>
      </c>
      <c r="X17" s="100">
        <f t="shared" si="0"/>
        <v>0</v>
      </c>
    </row>
    <row r="18" spans="2:24" ht="32.25" customHeight="1" x14ac:dyDescent="0.15">
      <c r="B18" s="54">
        <v>4</v>
      </c>
      <c r="C18" s="55"/>
      <c r="D18" s="55"/>
      <c r="E18" s="56"/>
      <c r="F18" s="56"/>
      <c r="G18" s="57"/>
      <c r="H18" s="57"/>
      <c r="I18" s="58" t="str">
        <f t="shared" si="1"/>
        <v/>
      </c>
      <c r="J18" s="55"/>
      <c r="K18" s="59"/>
      <c r="L18" s="59"/>
      <c r="M18" s="59"/>
      <c r="N18" s="59"/>
      <c r="O18" s="60"/>
      <c r="Q18" s="96" t="s">
        <v>97</v>
      </c>
      <c r="R18" s="82" t="s">
        <v>100</v>
      </c>
      <c r="S18" s="81">
        <f>COUNTIFS(C$15:$C77,$Q18,$D$15:$D77,$R18,$J$15:$J77,"○")</f>
        <v>0</v>
      </c>
      <c r="T18" s="81">
        <f>COUNTIFS($C$15:$C77,$Q18,$D$15:$D77,$R18,$K$15:$K77,"○")</f>
        <v>0</v>
      </c>
      <c r="U18" s="81">
        <f>COUNTIFS($C$15:$C77,$Q18,$D$15:$D77,$R18,$L$15:$L77,"○")</f>
        <v>0</v>
      </c>
      <c r="V18" s="81">
        <f>COUNTIFS($C$15:$C77,$Q18,$D$15:$D77,$R18,$M$15:$M77,"○")</f>
        <v>0</v>
      </c>
      <c r="W18" s="81">
        <f>COUNTIFS($C$15:$C77,$Q18,$D$15:$D77,$R18,$N$15:$N77,"○")</f>
        <v>0</v>
      </c>
      <c r="X18" s="100">
        <f t="shared" si="0"/>
        <v>0</v>
      </c>
    </row>
    <row r="19" spans="2:24" ht="32.25" customHeight="1" x14ac:dyDescent="0.15">
      <c r="B19" s="54">
        <v>5</v>
      </c>
      <c r="C19" s="55"/>
      <c r="D19" s="55"/>
      <c r="E19" s="56"/>
      <c r="F19" s="56"/>
      <c r="G19" s="57"/>
      <c r="H19" s="57"/>
      <c r="I19" s="58" t="str">
        <f t="shared" si="1"/>
        <v/>
      </c>
      <c r="J19" s="55"/>
      <c r="K19" s="59"/>
      <c r="L19" s="59"/>
      <c r="M19" s="59"/>
      <c r="N19" s="59"/>
      <c r="O19" s="60"/>
      <c r="Q19" s="96" t="s">
        <v>98</v>
      </c>
      <c r="R19" s="82" t="s">
        <v>99</v>
      </c>
      <c r="S19" s="81">
        <f>COUNTIFS(C$15:$C78,$Q19,$D$15:$D78,$R19,$J$15:$J78,"○")</f>
        <v>0</v>
      </c>
      <c r="T19" s="81">
        <f>COUNTIFS($C$15:$C78,$Q19,$D$15:$D78,$R19,$K$15:$K78,"○")</f>
        <v>0</v>
      </c>
      <c r="U19" s="81">
        <f>COUNTIFS($C$15:$C78,$Q19,$D$15:$D78,$R19,$L$15:$L78,"○")</f>
        <v>0</v>
      </c>
      <c r="V19" s="81">
        <f>COUNTIFS($C$15:$C78,$Q19,$D$15:$D78,$R19,$M$15:$M78,"○")</f>
        <v>0</v>
      </c>
      <c r="W19" s="81">
        <f>COUNTIFS($C$15:$C78,$Q19,$D$15:$D78,$R19,$N$15:$N78,"○")</f>
        <v>0</v>
      </c>
      <c r="X19" s="100">
        <f t="shared" si="0"/>
        <v>0</v>
      </c>
    </row>
    <row r="20" spans="2:24" ht="32.25" customHeight="1" thickBot="1" x14ac:dyDescent="0.2">
      <c r="B20" s="54">
        <v>6</v>
      </c>
      <c r="C20" s="55"/>
      <c r="D20" s="55"/>
      <c r="E20" s="56"/>
      <c r="F20" s="56"/>
      <c r="G20" s="57"/>
      <c r="H20" s="57"/>
      <c r="I20" s="58" t="str">
        <f t="shared" si="1"/>
        <v/>
      </c>
      <c r="J20" s="55"/>
      <c r="K20" s="59"/>
      <c r="L20" s="59"/>
      <c r="M20" s="59"/>
      <c r="N20" s="59"/>
      <c r="O20" s="60"/>
      <c r="Q20" s="97" t="s">
        <v>98</v>
      </c>
      <c r="R20" s="101" t="s">
        <v>100</v>
      </c>
      <c r="S20" s="102">
        <f>COUNTIFS(C$15:$C79,$Q20,$D$15:$D79,$R20,$J$15:$J79,"○")</f>
        <v>0</v>
      </c>
      <c r="T20" s="102">
        <f>COUNTIFS($C$15:$C79,$Q20,$D$15:$D79,$R20,$K$15:$K79,"○")</f>
        <v>0</v>
      </c>
      <c r="U20" s="102">
        <f>COUNTIFS($C$15:$C79,$Q20,$D$15:$D79,$R20,$L$15:$L79,"○")</f>
        <v>0</v>
      </c>
      <c r="V20" s="102">
        <f>COUNTIFS($C$15:$C79,$Q20,$D$15:$D79,$R20,$M$15:$M79,"○")</f>
        <v>0</v>
      </c>
      <c r="W20" s="102">
        <f>COUNTIFS($C$15:$C79,$Q20,$D$15:$D79,$R20,$N$15:$N79,"○")</f>
        <v>0</v>
      </c>
      <c r="X20" s="103">
        <f t="shared" si="0"/>
        <v>0</v>
      </c>
    </row>
    <row r="21" spans="2:24" ht="32.25" customHeight="1" x14ac:dyDescent="0.15">
      <c r="B21" s="54">
        <v>7</v>
      </c>
      <c r="C21" s="55"/>
      <c r="D21" s="55"/>
      <c r="E21" s="56"/>
      <c r="F21" s="56"/>
      <c r="G21" s="57"/>
      <c r="H21" s="57"/>
      <c r="I21" s="58" t="str">
        <f t="shared" si="1"/>
        <v/>
      </c>
      <c r="J21" s="55"/>
      <c r="K21" s="59"/>
      <c r="L21" s="59"/>
      <c r="M21" s="59"/>
      <c r="N21" s="59"/>
      <c r="O21" s="60"/>
    </row>
    <row r="22" spans="2:24" ht="32.25" customHeight="1" x14ac:dyDescent="0.15">
      <c r="B22" s="54">
        <v>8</v>
      </c>
      <c r="C22" s="55"/>
      <c r="D22" s="55"/>
      <c r="E22" s="56"/>
      <c r="F22" s="56"/>
      <c r="G22" s="57"/>
      <c r="H22" s="57"/>
      <c r="I22" s="58" t="str">
        <f t="shared" si="1"/>
        <v/>
      </c>
      <c r="J22" s="55"/>
      <c r="K22" s="59"/>
      <c r="L22" s="59"/>
      <c r="M22" s="59"/>
      <c r="N22" s="59"/>
      <c r="O22" s="60"/>
    </row>
    <row r="23" spans="2:24" ht="32.25" customHeight="1" x14ac:dyDescent="0.15">
      <c r="B23" s="54">
        <v>9</v>
      </c>
      <c r="C23" s="55"/>
      <c r="D23" s="55"/>
      <c r="E23" s="56"/>
      <c r="F23" s="56"/>
      <c r="G23" s="57"/>
      <c r="H23" s="57"/>
      <c r="I23" s="58" t="str">
        <f t="shared" si="1"/>
        <v/>
      </c>
      <c r="J23" s="55"/>
      <c r="K23" s="59"/>
      <c r="L23" s="59"/>
      <c r="M23" s="59"/>
      <c r="N23" s="59"/>
      <c r="O23" s="60"/>
    </row>
    <row r="24" spans="2:24" ht="32.25" customHeight="1" x14ac:dyDescent="0.15">
      <c r="B24" s="54">
        <v>10</v>
      </c>
      <c r="C24" s="55"/>
      <c r="D24" s="55"/>
      <c r="E24" s="56"/>
      <c r="F24" s="56"/>
      <c r="G24" s="57"/>
      <c r="H24" s="57"/>
      <c r="I24" s="61" t="str">
        <f t="shared" si="1"/>
        <v/>
      </c>
      <c r="J24" s="55"/>
      <c r="K24" s="59"/>
      <c r="L24" s="59"/>
      <c r="M24" s="59"/>
      <c r="N24" s="59"/>
      <c r="O24" s="60"/>
    </row>
    <row r="25" spans="2:24" ht="32.25" customHeight="1" x14ac:dyDescent="0.15">
      <c r="B25" s="54">
        <v>11</v>
      </c>
      <c r="C25" s="55"/>
      <c r="D25" s="55"/>
      <c r="E25" s="56"/>
      <c r="F25" s="56"/>
      <c r="G25" s="57"/>
      <c r="H25" s="57"/>
      <c r="I25" s="61" t="str">
        <f t="shared" si="1"/>
        <v/>
      </c>
      <c r="J25" s="55"/>
      <c r="K25" s="59"/>
      <c r="L25" s="59"/>
      <c r="M25" s="59"/>
      <c r="N25" s="59"/>
      <c r="O25" s="60"/>
    </row>
    <row r="26" spans="2:24" ht="32.25" customHeight="1" x14ac:dyDescent="0.15">
      <c r="B26" s="54">
        <v>12</v>
      </c>
      <c r="C26" s="55"/>
      <c r="D26" s="55"/>
      <c r="E26" s="56"/>
      <c r="F26" s="56"/>
      <c r="G26" s="57"/>
      <c r="H26" s="57"/>
      <c r="I26" s="58" t="str">
        <f t="shared" si="1"/>
        <v/>
      </c>
      <c r="J26" s="55"/>
      <c r="K26" s="59"/>
      <c r="L26" s="59"/>
      <c r="M26" s="59"/>
      <c r="N26" s="59"/>
      <c r="O26" s="60"/>
    </row>
    <row r="27" spans="2:24" ht="32.25" customHeight="1" x14ac:dyDescent="0.15">
      <c r="B27" s="54">
        <v>13</v>
      </c>
      <c r="C27" s="55"/>
      <c r="D27" s="55"/>
      <c r="E27" s="56"/>
      <c r="F27" s="62"/>
      <c r="G27" s="57"/>
      <c r="H27" s="57"/>
      <c r="I27" s="58" t="str">
        <f t="shared" si="1"/>
        <v/>
      </c>
      <c r="J27" s="55"/>
      <c r="K27" s="59"/>
      <c r="L27" s="59"/>
      <c r="M27" s="59"/>
      <c r="N27" s="59"/>
      <c r="O27" s="60"/>
    </row>
    <row r="28" spans="2:24" ht="32.25" customHeight="1" x14ac:dyDescent="0.15">
      <c r="B28" s="54">
        <v>14</v>
      </c>
      <c r="C28" s="55"/>
      <c r="D28" s="55"/>
      <c r="E28" s="56"/>
      <c r="F28" s="56"/>
      <c r="G28" s="57"/>
      <c r="H28" s="57"/>
      <c r="I28" s="58" t="str">
        <f t="shared" si="1"/>
        <v/>
      </c>
      <c r="J28" s="55"/>
      <c r="K28" s="59"/>
      <c r="L28" s="59"/>
      <c r="M28" s="59"/>
      <c r="N28" s="59"/>
      <c r="O28" s="60"/>
    </row>
    <row r="29" spans="2:24" ht="32.25" customHeight="1" x14ac:dyDescent="0.15">
      <c r="B29" s="54">
        <v>15</v>
      </c>
      <c r="C29" s="55"/>
      <c r="D29" s="55"/>
      <c r="E29" s="56"/>
      <c r="F29" s="56"/>
      <c r="G29" s="57"/>
      <c r="H29" s="57"/>
      <c r="I29" s="58" t="str">
        <f t="shared" si="1"/>
        <v/>
      </c>
      <c r="J29" s="55"/>
      <c r="K29" s="59"/>
      <c r="L29" s="59"/>
      <c r="M29" s="59"/>
      <c r="N29" s="59"/>
      <c r="O29" s="60"/>
    </row>
    <row r="30" spans="2:24" ht="32.25" customHeight="1" x14ac:dyDescent="0.15">
      <c r="B30" s="54">
        <v>16</v>
      </c>
      <c r="C30" s="55"/>
      <c r="D30" s="55"/>
      <c r="E30" s="56"/>
      <c r="F30" s="56"/>
      <c r="G30" s="57"/>
      <c r="H30" s="57"/>
      <c r="I30" s="58" t="str">
        <f t="shared" si="1"/>
        <v/>
      </c>
      <c r="J30" s="55"/>
      <c r="K30" s="59"/>
      <c r="L30" s="59"/>
      <c r="M30" s="59"/>
      <c r="N30" s="59"/>
      <c r="O30" s="60"/>
    </row>
    <row r="31" spans="2:24" ht="32.25" customHeight="1" x14ac:dyDescent="0.15">
      <c r="B31" s="54">
        <v>17</v>
      </c>
      <c r="C31" s="55"/>
      <c r="D31" s="55"/>
      <c r="E31" s="56"/>
      <c r="F31" s="56"/>
      <c r="G31" s="57"/>
      <c r="H31" s="57"/>
      <c r="I31" s="58" t="str">
        <f t="shared" si="1"/>
        <v/>
      </c>
      <c r="J31" s="55"/>
      <c r="K31" s="59"/>
      <c r="L31" s="59"/>
      <c r="M31" s="59"/>
      <c r="N31" s="59"/>
      <c r="O31" s="60"/>
    </row>
    <row r="32" spans="2:24" ht="32.25" customHeight="1" x14ac:dyDescent="0.15">
      <c r="B32" s="54">
        <v>18</v>
      </c>
      <c r="C32" s="55"/>
      <c r="D32" s="55"/>
      <c r="E32" s="56"/>
      <c r="F32" s="56"/>
      <c r="G32" s="57"/>
      <c r="H32" s="57"/>
      <c r="I32" s="58" t="str">
        <f t="shared" si="1"/>
        <v/>
      </c>
      <c r="J32" s="55"/>
      <c r="K32" s="59"/>
      <c r="L32" s="59"/>
      <c r="M32" s="59"/>
      <c r="N32" s="59"/>
      <c r="O32" s="60"/>
    </row>
    <row r="33" spans="2:17" ht="32.25" customHeight="1" x14ac:dyDescent="0.15">
      <c r="B33" s="54">
        <v>19</v>
      </c>
      <c r="C33" s="55"/>
      <c r="D33" s="55"/>
      <c r="E33" s="56"/>
      <c r="F33" s="56"/>
      <c r="G33" s="57"/>
      <c r="H33" s="57"/>
      <c r="I33" s="58" t="str">
        <f t="shared" si="1"/>
        <v/>
      </c>
      <c r="J33" s="55"/>
      <c r="K33" s="59"/>
      <c r="L33" s="59"/>
      <c r="M33" s="59"/>
      <c r="N33" s="59"/>
      <c r="O33" s="60"/>
    </row>
    <row r="34" spans="2:17" ht="32.25" customHeight="1" x14ac:dyDescent="0.15">
      <c r="B34" s="54">
        <v>20</v>
      </c>
      <c r="C34" s="55"/>
      <c r="D34" s="55"/>
      <c r="E34" s="56"/>
      <c r="F34" s="56"/>
      <c r="G34" s="57"/>
      <c r="H34" s="57"/>
      <c r="I34" s="58" t="str">
        <f t="shared" si="1"/>
        <v/>
      </c>
      <c r="J34" s="55"/>
      <c r="K34" s="59"/>
      <c r="L34" s="59"/>
      <c r="M34" s="59"/>
      <c r="N34" s="59"/>
      <c r="O34" s="60"/>
    </row>
    <row r="35" spans="2:17" ht="32.25" customHeight="1" x14ac:dyDescent="0.15">
      <c r="B35" s="54">
        <v>21</v>
      </c>
      <c r="C35" s="55"/>
      <c r="D35" s="55"/>
      <c r="E35" s="56"/>
      <c r="F35" s="56"/>
      <c r="G35" s="57"/>
      <c r="H35" s="57"/>
      <c r="I35" s="58" t="str">
        <f t="shared" si="1"/>
        <v/>
      </c>
      <c r="J35" s="55"/>
      <c r="K35" s="59"/>
      <c r="L35" s="59"/>
      <c r="M35" s="59"/>
      <c r="N35" s="59"/>
      <c r="O35" s="60"/>
    </row>
    <row r="36" spans="2:17" ht="32.25" customHeight="1" x14ac:dyDescent="0.15">
      <c r="B36" s="54">
        <v>22</v>
      </c>
      <c r="C36" s="55"/>
      <c r="D36" s="55"/>
      <c r="E36" s="56"/>
      <c r="F36" s="56"/>
      <c r="G36" s="57"/>
      <c r="H36" s="57"/>
      <c r="I36" s="58" t="str">
        <f t="shared" si="1"/>
        <v/>
      </c>
      <c r="J36" s="55"/>
      <c r="K36" s="59"/>
      <c r="L36" s="59"/>
      <c r="M36" s="59"/>
      <c r="N36" s="59"/>
      <c r="O36" s="60"/>
    </row>
    <row r="37" spans="2:17" ht="32.25" customHeight="1" x14ac:dyDescent="0.15">
      <c r="B37" s="54">
        <v>23</v>
      </c>
      <c r="C37" s="55"/>
      <c r="D37" s="55"/>
      <c r="E37" s="56"/>
      <c r="F37" s="56"/>
      <c r="G37" s="57"/>
      <c r="H37" s="57"/>
      <c r="I37" s="58" t="str">
        <f t="shared" si="1"/>
        <v/>
      </c>
      <c r="J37" s="55"/>
      <c r="K37" s="59"/>
      <c r="L37" s="59"/>
      <c r="M37" s="59"/>
      <c r="N37" s="59"/>
      <c r="O37" s="60"/>
    </row>
    <row r="38" spans="2:17" ht="32.25" customHeight="1" x14ac:dyDescent="0.15">
      <c r="B38" s="54">
        <v>24</v>
      </c>
      <c r="C38" s="55"/>
      <c r="D38" s="55"/>
      <c r="E38" s="56"/>
      <c r="F38" s="56"/>
      <c r="G38" s="57"/>
      <c r="H38" s="57"/>
      <c r="I38" s="58" t="str">
        <f t="shared" si="1"/>
        <v/>
      </c>
      <c r="J38" s="55"/>
      <c r="K38" s="59"/>
      <c r="L38" s="59"/>
      <c r="M38" s="59"/>
      <c r="N38" s="59"/>
      <c r="O38" s="60"/>
    </row>
    <row r="39" spans="2:17" ht="32.25" customHeight="1" x14ac:dyDescent="0.15">
      <c r="B39" s="54">
        <v>25</v>
      </c>
      <c r="C39" s="55"/>
      <c r="D39" s="55"/>
      <c r="E39" s="56"/>
      <c r="F39" s="56"/>
      <c r="G39" s="57"/>
      <c r="H39" s="57"/>
      <c r="I39" s="58" t="str">
        <f t="shared" si="1"/>
        <v/>
      </c>
      <c r="J39" s="55"/>
      <c r="K39" s="59"/>
      <c r="L39" s="59"/>
      <c r="M39" s="59"/>
      <c r="N39" s="59"/>
      <c r="O39" s="60"/>
    </row>
    <row r="40" spans="2:17" s="64" customFormat="1" ht="32.25" customHeight="1" x14ac:dyDescent="0.15">
      <c r="B40" s="54">
        <v>26</v>
      </c>
      <c r="C40" s="55"/>
      <c r="D40" s="55"/>
      <c r="E40" s="56"/>
      <c r="F40" s="56"/>
      <c r="G40" s="57"/>
      <c r="H40" s="57"/>
      <c r="I40" s="63" t="str">
        <f>IF(H40="","",IF(C40="国立",ROUNDDOWN(H40/1,0),ROUNDDOWN(H40/2,0)))</f>
        <v/>
      </c>
      <c r="J40" s="55"/>
      <c r="K40" s="59"/>
      <c r="L40" s="59"/>
      <c r="M40" s="59"/>
      <c r="N40" s="59"/>
      <c r="O40" s="60"/>
    </row>
    <row r="41" spans="2:17" s="64" customFormat="1" ht="32.25" customHeight="1" x14ac:dyDescent="0.15">
      <c r="B41" s="54">
        <v>27</v>
      </c>
      <c r="C41" s="55"/>
      <c r="D41" s="55"/>
      <c r="E41" s="56"/>
      <c r="F41" s="56"/>
      <c r="G41" s="57"/>
      <c r="H41" s="57"/>
      <c r="I41" s="63" t="str">
        <f>IF(H41="","",IF(C41="国立",ROUNDDOWN(H41/1,0),ROUNDDOWN(H41/2,0)))</f>
        <v/>
      </c>
      <c r="J41" s="55"/>
      <c r="K41" s="59"/>
      <c r="L41" s="59"/>
      <c r="M41" s="59"/>
      <c r="N41" s="59"/>
      <c r="O41" s="60"/>
      <c r="Q41" s="65" t="s">
        <v>42</v>
      </c>
    </row>
    <row r="42" spans="2:17" s="64" customFormat="1" ht="32.25" customHeight="1" x14ac:dyDescent="0.15">
      <c r="B42" s="54">
        <v>28</v>
      </c>
      <c r="C42" s="55"/>
      <c r="D42" s="55"/>
      <c r="E42" s="56"/>
      <c r="F42" s="56"/>
      <c r="G42" s="57"/>
      <c r="H42" s="57"/>
      <c r="I42" s="63" t="str">
        <f t="shared" ref="I42:I43" si="2">IF(H42="","",IF(C42="国立",ROUNDDOWN(H42/1,0),ROUNDDOWN(H42/2,0)))</f>
        <v/>
      </c>
      <c r="J42" s="55"/>
      <c r="K42" s="59"/>
      <c r="L42" s="59"/>
      <c r="M42" s="59"/>
      <c r="N42" s="59"/>
      <c r="O42" s="60"/>
    </row>
    <row r="43" spans="2:17" s="64" customFormat="1" ht="32.25" customHeight="1" x14ac:dyDescent="0.15">
      <c r="B43" s="54">
        <v>29</v>
      </c>
      <c r="C43" s="55"/>
      <c r="D43" s="55"/>
      <c r="E43" s="56"/>
      <c r="F43" s="56"/>
      <c r="G43" s="57"/>
      <c r="H43" s="57"/>
      <c r="I43" s="63" t="str">
        <f t="shared" si="2"/>
        <v/>
      </c>
      <c r="J43" s="55"/>
      <c r="K43" s="55"/>
      <c r="L43" s="55"/>
      <c r="M43" s="55"/>
      <c r="N43" s="55"/>
      <c r="O43" s="60"/>
    </row>
    <row r="44" spans="2:17" s="64" customFormat="1" ht="32.25" customHeight="1" x14ac:dyDescent="0.15">
      <c r="B44" s="54">
        <v>30</v>
      </c>
      <c r="C44" s="66"/>
      <c r="D44" s="66"/>
      <c r="E44" s="67"/>
      <c r="F44" s="67"/>
      <c r="G44" s="68"/>
      <c r="H44" s="68"/>
      <c r="I44" s="69" t="str">
        <f t="shared" si="1"/>
        <v/>
      </c>
      <c r="J44" s="66"/>
      <c r="K44" s="70"/>
      <c r="L44" s="70"/>
      <c r="M44" s="70"/>
      <c r="N44" s="70"/>
      <c r="O44" s="71"/>
    </row>
    <row r="45" spans="2:17" s="64" customFormat="1" ht="32.25" customHeight="1" x14ac:dyDescent="0.15">
      <c r="B45" s="54">
        <v>31</v>
      </c>
      <c r="C45" s="66"/>
      <c r="D45" s="66"/>
      <c r="E45" s="67"/>
      <c r="F45" s="67"/>
      <c r="G45" s="68"/>
      <c r="H45" s="68"/>
      <c r="I45" s="69" t="str">
        <f t="shared" si="1"/>
        <v/>
      </c>
      <c r="J45" s="66"/>
      <c r="K45" s="70"/>
      <c r="L45" s="70"/>
      <c r="M45" s="70"/>
      <c r="N45" s="70"/>
      <c r="O45" s="71"/>
    </row>
    <row r="46" spans="2:17" s="64" customFormat="1" ht="32.25" customHeight="1" x14ac:dyDescent="0.15">
      <c r="B46" s="54">
        <v>32</v>
      </c>
      <c r="C46" s="55"/>
      <c r="D46" s="55"/>
      <c r="E46" s="56"/>
      <c r="F46" s="56"/>
      <c r="G46" s="57"/>
      <c r="H46" s="57"/>
      <c r="I46" s="63" t="str">
        <f>IF(H46="","",IF(C46="国立",ROUNDDOWN(H46/1,0),ROUNDDOWN(H46/2,0)))</f>
        <v/>
      </c>
      <c r="J46" s="55"/>
      <c r="K46" s="59"/>
      <c r="L46" s="59"/>
      <c r="M46" s="59"/>
      <c r="N46" s="59"/>
      <c r="O46" s="60"/>
    </row>
    <row r="47" spans="2:17" s="64" customFormat="1" ht="32.25" customHeight="1" x14ac:dyDescent="0.15">
      <c r="B47" s="54">
        <v>33</v>
      </c>
      <c r="C47" s="55"/>
      <c r="D47" s="55"/>
      <c r="E47" s="56"/>
      <c r="F47" s="56"/>
      <c r="G47" s="57"/>
      <c r="H47" s="57"/>
      <c r="I47" s="63" t="str">
        <f t="shared" si="1"/>
        <v/>
      </c>
      <c r="J47" s="55"/>
      <c r="K47" s="55"/>
      <c r="L47" s="55"/>
      <c r="M47" s="55"/>
      <c r="N47" s="55"/>
      <c r="O47" s="60"/>
    </row>
    <row r="48" spans="2:17" s="64" customFormat="1" ht="32.25" customHeight="1" x14ac:dyDescent="0.15">
      <c r="B48" s="54">
        <v>34</v>
      </c>
      <c r="C48" s="66"/>
      <c r="D48" s="66"/>
      <c r="E48" s="67"/>
      <c r="F48" s="67"/>
      <c r="G48" s="68"/>
      <c r="H48" s="68"/>
      <c r="I48" s="69" t="str">
        <f t="shared" si="1"/>
        <v/>
      </c>
      <c r="J48" s="66"/>
      <c r="K48" s="70"/>
      <c r="L48" s="70"/>
      <c r="M48" s="70"/>
      <c r="N48" s="70"/>
      <c r="O48" s="71"/>
    </row>
    <row r="49" spans="2:17" s="64" customFormat="1" ht="32.25" customHeight="1" x14ac:dyDescent="0.15">
      <c r="B49" s="54">
        <v>35</v>
      </c>
      <c r="C49" s="55"/>
      <c r="D49" s="55"/>
      <c r="E49" s="56"/>
      <c r="F49" s="56"/>
      <c r="G49" s="57"/>
      <c r="H49" s="57"/>
      <c r="I49" s="63" t="str">
        <f t="shared" si="1"/>
        <v/>
      </c>
      <c r="J49" s="55"/>
      <c r="K49" s="59"/>
      <c r="L49" s="59"/>
      <c r="M49" s="59"/>
      <c r="N49" s="59"/>
      <c r="O49" s="60"/>
    </row>
    <row r="50" spans="2:17" s="64" customFormat="1" ht="32.25" customHeight="1" x14ac:dyDescent="0.15">
      <c r="B50" s="54">
        <v>36</v>
      </c>
      <c r="C50" s="55"/>
      <c r="D50" s="55"/>
      <c r="E50" s="56"/>
      <c r="F50" s="56"/>
      <c r="G50" s="57"/>
      <c r="H50" s="57"/>
      <c r="I50" s="63" t="str">
        <f t="shared" si="1"/>
        <v/>
      </c>
      <c r="J50" s="55"/>
      <c r="K50" s="59"/>
      <c r="L50" s="59"/>
      <c r="M50" s="59"/>
      <c r="N50" s="59"/>
      <c r="O50" s="60"/>
    </row>
    <row r="51" spans="2:17" s="64" customFormat="1" ht="32.25" customHeight="1" x14ac:dyDescent="0.15">
      <c r="B51" s="54">
        <v>37</v>
      </c>
      <c r="C51" s="55"/>
      <c r="D51" s="55"/>
      <c r="E51" s="56"/>
      <c r="F51" s="56"/>
      <c r="G51" s="57"/>
      <c r="H51" s="57"/>
      <c r="I51" s="63" t="str">
        <f t="shared" si="1"/>
        <v/>
      </c>
      <c r="J51" s="55"/>
      <c r="K51" s="55"/>
      <c r="L51" s="55"/>
      <c r="M51" s="55"/>
      <c r="N51" s="55"/>
      <c r="O51" s="60"/>
    </row>
    <row r="52" spans="2:17" s="64" customFormat="1" ht="32.25" customHeight="1" x14ac:dyDescent="0.15">
      <c r="B52" s="54">
        <v>38</v>
      </c>
      <c r="C52" s="66"/>
      <c r="D52" s="66"/>
      <c r="E52" s="67"/>
      <c r="F52" s="67"/>
      <c r="G52" s="68"/>
      <c r="H52" s="68"/>
      <c r="I52" s="69" t="str">
        <f t="shared" si="1"/>
        <v/>
      </c>
      <c r="J52" s="66"/>
      <c r="K52" s="70"/>
      <c r="L52" s="70"/>
      <c r="M52" s="70"/>
      <c r="N52" s="70"/>
      <c r="O52" s="71"/>
    </row>
    <row r="53" spans="2:17" s="64" customFormat="1" ht="32.25" customHeight="1" x14ac:dyDescent="0.15">
      <c r="B53" s="54">
        <v>39</v>
      </c>
      <c r="C53" s="55"/>
      <c r="D53" s="55"/>
      <c r="E53" s="56"/>
      <c r="F53" s="56"/>
      <c r="G53" s="57"/>
      <c r="H53" s="57"/>
      <c r="I53" s="63" t="str">
        <f t="shared" si="1"/>
        <v/>
      </c>
      <c r="J53" s="55"/>
      <c r="K53" s="59"/>
      <c r="L53" s="59"/>
      <c r="M53" s="59"/>
      <c r="N53" s="59"/>
      <c r="O53" s="60"/>
      <c r="Q53" s="65"/>
    </row>
    <row r="54" spans="2:17" s="64" customFormat="1" ht="32.25" customHeight="1" x14ac:dyDescent="0.15">
      <c r="B54" s="54">
        <v>40</v>
      </c>
      <c r="C54" s="55"/>
      <c r="D54" s="55"/>
      <c r="E54" s="56"/>
      <c r="F54" s="56"/>
      <c r="G54" s="57"/>
      <c r="H54" s="57"/>
      <c r="I54" s="63" t="str">
        <f>IF(H54="","",IF(C54="国立",ROUNDDOWN(H54/1,0),ROUNDDOWN(H54/2,0)))</f>
        <v/>
      </c>
      <c r="J54" s="55"/>
      <c r="K54" s="59"/>
      <c r="L54" s="59"/>
      <c r="M54" s="59"/>
      <c r="N54" s="59"/>
      <c r="O54" s="60"/>
    </row>
    <row r="55" spans="2:17" s="64" customFormat="1" ht="32.25" customHeight="1" x14ac:dyDescent="0.15">
      <c r="B55" s="54">
        <v>41</v>
      </c>
      <c r="C55" s="55"/>
      <c r="D55" s="55"/>
      <c r="E55" s="56"/>
      <c r="F55" s="56"/>
      <c r="G55" s="57"/>
      <c r="H55" s="57"/>
      <c r="I55" s="63" t="str">
        <f t="shared" ref="I55:I67" si="3">IF(H55="","",IF(C55="国立",ROUNDDOWN(H55/1,0),ROUNDDOWN(H55/2,0)))</f>
        <v/>
      </c>
      <c r="J55" s="55"/>
      <c r="K55" s="59"/>
      <c r="L55" s="59"/>
      <c r="M55" s="59"/>
      <c r="N55" s="59"/>
      <c r="O55" s="60"/>
    </row>
    <row r="56" spans="2:17" s="64" customFormat="1" ht="32.25" customHeight="1" x14ac:dyDescent="0.15">
      <c r="B56" s="54">
        <v>42</v>
      </c>
      <c r="C56" s="55"/>
      <c r="D56" s="55"/>
      <c r="E56" s="56"/>
      <c r="F56" s="56"/>
      <c r="G56" s="57"/>
      <c r="H56" s="57"/>
      <c r="I56" s="63" t="str">
        <f t="shared" si="3"/>
        <v/>
      </c>
      <c r="J56" s="55"/>
      <c r="K56" s="59"/>
      <c r="L56" s="59"/>
      <c r="M56" s="72"/>
      <c r="N56" s="59"/>
      <c r="O56" s="60"/>
    </row>
    <row r="57" spans="2:17" s="64" customFormat="1" ht="32.25" customHeight="1" x14ac:dyDescent="0.15">
      <c r="B57" s="54">
        <v>43</v>
      </c>
      <c r="C57" s="55"/>
      <c r="D57" s="55"/>
      <c r="E57" s="56"/>
      <c r="F57" s="56"/>
      <c r="G57" s="57"/>
      <c r="H57" s="57"/>
      <c r="I57" s="63" t="str">
        <f t="shared" si="3"/>
        <v/>
      </c>
      <c r="J57" s="55"/>
      <c r="K57" s="59"/>
      <c r="L57" s="59"/>
      <c r="M57" s="59"/>
      <c r="N57" s="59"/>
      <c r="O57" s="60"/>
    </row>
    <row r="58" spans="2:17" s="64" customFormat="1" ht="32.25" customHeight="1" x14ac:dyDescent="0.15">
      <c r="B58" s="54">
        <v>44</v>
      </c>
      <c r="C58" s="55"/>
      <c r="D58" s="55"/>
      <c r="E58" s="56"/>
      <c r="F58" s="56"/>
      <c r="G58" s="57"/>
      <c r="H58" s="57"/>
      <c r="I58" s="63" t="str">
        <f t="shared" si="3"/>
        <v/>
      </c>
      <c r="J58" s="55"/>
      <c r="K58" s="59"/>
      <c r="L58" s="59"/>
      <c r="M58" s="72"/>
      <c r="N58" s="59"/>
      <c r="O58" s="60"/>
    </row>
    <row r="59" spans="2:17" s="64" customFormat="1" ht="32.25" customHeight="1" x14ac:dyDescent="0.15">
      <c r="B59" s="54">
        <v>45</v>
      </c>
      <c r="C59" s="55"/>
      <c r="D59" s="55"/>
      <c r="E59" s="56"/>
      <c r="F59" s="56"/>
      <c r="G59" s="57"/>
      <c r="H59" s="57"/>
      <c r="I59" s="63" t="str">
        <f t="shared" si="3"/>
        <v/>
      </c>
      <c r="J59" s="55"/>
      <c r="K59" s="59"/>
      <c r="L59" s="59"/>
      <c r="M59" s="72"/>
      <c r="N59" s="59"/>
      <c r="O59" s="60"/>
    </row>
    <row r="60" spans="2:17" s="64" customFormat="1" ht="32.25" customHeight="1" x14ac:dyDescent="0.15">
      <c r="B60" s="54">
        <v>46</v>
      </c>
      <c r="C60" s="55"/>
      <c r="D60" s="55"/>
      <c r="E60" s="56"/>
      <c r="F60" s="56"/>
      <c r="G60" s="57"/>
      <c r="H60" s="57"/>
      <c r="I60" s="63" t="str">
        <f t="shared" si="3"/>
        <v/>
      </c>
      <c r="J60" s="55"/>
      <c r="K60" s="59"/>
      <c r="L60" s="59"/>
      <c r="M60" s="59"/>
      <c r="N60" s="59"/>
      <c r="O60" s="60"/>
    </row>
    <row r="61" spans="2:17" s="64" customFormat="1" ht="32.25" customHeight="1" x14ac:dyDescent="0.15">
      <c r="B61" s="54">
        <v>47</v>
      </c>
      <c r="C61" s="55"/>
      <c r="D61" s="55"/>
      <c r="E61" s="56"/>
      <c r="F61" s="56"/>
      <c r="G61" s="57"/>
      <c r="H61" s="57"/>
      <c r="I61" s="63" t="str">
        <f t="shared" si="3"/>
        <v/>
      </c>
      <c r="J61" s="55"/>
      <c r="K61" s="55"/>
      <c r="L61" s="55"/>
      <c r="M61" s="55"/>
      <c r="N61" s="55"/>
      <c r="O61" s="60"/>
    </row>
    <row r="62" spans="2:17" s="64" customFormat="1" ht="32.25" customHeight="1" x14ac:dyDescent="0.15">
      <c r="B62" s="54">
        <v>48</v>
      </c>
      <c r="C62" s="66"/>
      <c r="D62" s="66"/>
      <c r="E62" s="67"/>
      <c r="F62" s="67"/>
      <c r="G62" s="68"/>
      <c r="H62" s="68"/>
      <c r="I62" s="69" t="str">
        <f t="shared" si="3"/>
        <v/>
      </c>
      <c r="J62" s="66"/>
      <c r="K62" s="70"/>
      <c r="L62" s="70"/>
      <c r="M62" s="70"/>
      <c r="N62" s="70"/>
      <c r="O62" s="71"/>
    </row>
    <row r="63" spans="2:17" s="64" customFormat="1" ht="32.25" customHeight="1" x14ac:dyDescent="0.15">
      <c r="B63" s="54">
        <v>49</v>
      </c>
      <c r="C63" s="55"/>
      <c r="D63" s="55"/>
      <c r="E63" s="56"/>
      <c r="F63" s="56"/>
      <c r="G63" s="57"/>
      <c r="H63" s="57"/>
      <c r="I63" s="63" t="str">
        <f t="shared" si="3"/>
        <v/>
      </c>
      <c r="J63" s="55"/>
      <c r="K63" s="59"/>
      <c r="L63" s="59"/>
      <c r="M63" s="72"/>
      <c r="N63" s="59"/>
      <c r="O63" s="60"/>
    </row>
    <row r="64" spans="2:17" s="64" customFormat="1" ht="32.25" customHeight="1" x14ac:dyDescent="0.15">
      <c r="B64" s="54">
        <v>50</v>
      </c>
      <c r="C64" s="55"/>
      <c r="D64" s="55"/>
      <c r="E64" s="56"/>
      <c r="F64" s="56"/>
      <c r="G64" s="57"/>
      <c r="H64" s="57"/>
      <c r="I64" s="63" t="str">
        <f t="shared" si="3"/>
        <v/>
      </c>
      <c r="J64" s="55"/>
      <c r="K64" s="59"/>
      <c r="L64" s="59"/>
      <c r="M64" s="72"/>
      <c r="N64" s="59"/>
      <c r="O64" s="60"/>
    </row>
    <row r="65" spans="2:17" s="64" customFormat="1" ht="32.25" customHeight="1" x14ac:dyDescent="0.15">
      <c r="B65" s="54"/>
      <c r="C65" s="55"/>
      <c r="D65" s="55"/>
      <c r="E65" s="56"/>
      <c r="F65" s="56"/>
      <c r="G65" s="57"/>
      <c r="H65" s="57"/>
      <c r="I65" s="63" t="str">
        <f>IF(H65="","",IF(C65="国立",ROUNDDOWN(H65/1,0),ROUNDDOWN(H65/2,0)))</f>
        <v/>
      </c>
      <c r="J65" s="55"/>
      <c r="K65" s="59"/>
      <c r="L65" s="59"/>
      <c r="M65" s="59"/>
      <c r="N65" s="59"/>
      <c r="O65" s="60"/>
      <c r="Q65" s="65"/>
    </row>
    <row r="66" spans="2:17" s="64" customFormat="1" ht="32.25" customHeight="1" x14ac:dyDescent="0.15">
      <c r="B66" s="54"/>
      <c r="C66" s="55"/>
      <c r="D66" s="55"/>
      <c r="E66" s="56"/>
      <c r="F66" s="56"/>
      <c r="G66" s="57"/>
      <c r="H66" s="57"/>
      <c r="I66" s="63" t="str">
        <f t="shared" ref="I66" si="4">IF(H66="","",IF(C66="国立",ROUNDDOWN(H66/1,0),ROUNDDOWN(H66/2,0)))</f>
        <v/>
      </c>
      <c r="J66" s="55"/>
      <c r="K66" s="59"/>
      <c r="L66" s="59"/>
      <c r="M66" s="59"/>
      <c r="N66" s="59"/>
      <c r="O66" s="60"/>
    </row>
    <row r="67" spans="2:17" s="64" customFormat="1" ht="32.25" customHeight="1" x14ac:dyDescent="0.15">
      <c r="B67" s="54"/>
      <c r="C67" s="55"/>
      <c r="D67" s="55"/>
      <c r="E67" s="56"/>
      <c r="F67" s="62"/>
      <c r="G67" s="57"/>
      <c r="H67" s="57"/>
      <c r="I67" s="63" t="str">
        <f t="shared" si="3"/>
        <v/>
      </c>
      <c r="J67" s="55"/>
      <c r="K67" s="59"/>
      <c r="L67" s="59"/>
      <c r="M67" s="59"/>
      <c r="N67" s="59"/>
      <c r="O67" s="60"/>
    </row>
    <row r="68" spans="2:17" s="64" customFormat="1" ht="32.25" customHeight="1" x14ac:dyDescent="0.15">
      <c r="B68" s="54"/>
      <c r="C68" s="55"/>
      <c r="D68" s="55"/>
      <c r="E68" s="56"/>
      <c r="F68" s="56"/>
      <c r="G68" s="57"/>
      <c r="H68" s="57"/>
      <c r="I68" s="63" t="str">
        <f>IF(H68="","",IF(C68="国立",ROUNDDOWN(H68/1,0),ROUNDDOWN(H68/2,0)))</f>
        <v/>
      </c>
      <c r="J68" s="55"/>
      <c r="K68" s="59"/>
      <c r="L68" s="59"/>
      <c r="M68" s="59"/>
      <c r="N68" s="59"/>
      <c r="O68" s="60"/>
    </row>
    <row r="69" spans="2:17" s="64" customFormat="1" ht="32.25" customHeight="1" x14ac:dyDescent="0.15">
      <c r="B69" s="54"/>
      <c r="C69" s="55"/>
      <c r="D69" s="55"/>
      <c r="E69" s="56"/>
      <c r="F69" s="56"/>
      <c r="G69" s="57"/>
      <c r="H69" s="57"/>
      <c r="I69" s="63" t="str">
        <f t="shared" ref="I69:I74" si="5">IF(H69="","",IF(C69="国立",ROUNDDOWN(H69/1,0),ROUNDDOWN(H69/2,0)))</f>
        <v/>
      </c>
      <c r="J69" s="55"/>
      <c r="K69" s="59"/>
      <c r="L69" s="59"/>
      <c r="M69" s="59"/>
      <c r="N69" s="59"/>
      <c r="O69" s="60"/>
    </row>
    <row r="70" spans="2:17" s="64" customFormat="1" ht="32.25" customHeight="1" x14ac:dyDescent="0.15">
      <c r="B70" s="54"/>
      <c r="C70" s="55"/>
      <c r="D70" s="55"/>
      <c r="E70" s="56"/>
      <c r="F70" s="62"/>
      <c r="G70" s="57"/>
      <c r="H70" s="57"/>
      <c r="I70" s="63" t="str">
        <f t="shared" si="5"/>
        <v/>
      </c>
      <c r="J70" s="55"/>
      <c r="K70" s="59"/>
      <c r="L70" s="59"/>
      <c r="M70" s="59"/>
      <c r="N70" s="59"/>
      <c r="O70" s="60"/>
    </row>
    <row r="71" spans="2:17" s="64" customFormat="1" ht="32.25" customHeight="1" x14ac:dyDescent="0.15">
      <c r="B71" s="54"/>
      <c r="C71" s="55"/>
      <c r="D71" s="55"/>
      <c r="E71" s="56"/>
      <c r="F71" s="56"/>
      <c r="G71" s="57"/>
      <c r="H71" s="57"/>
      <c r="I71" s="63" t="str">
        <f>IF(H71="","",IF(C71="国立",ROUNDDOWN(H71/1,0),ROUNDDOWN(H71/2,0)))</f>
        <v/>
      </c>
      <c r="J71" s="55"/>
      <c r="K71" s="59"/>
      <c r="L71" s="59"/>
      <c r="M71" s="59"/>
      <c r="N71" s="59"/>
      <c r="O71" s="60"/>
    </row>
    <row r="72" spans="2:17" s="64" customFormat="1" ht="32.25" customHeight="1" x14ac:dyDescent="0.15">
      <c r="B72" s="54"/>
      <c r="C72" s="55"/>
      <c r="D72" s="55"/>
      <c r="E72" s="56"/>
      <c r="F72" s="62"/>
      <c r="G72" s="57"/>
      <c r="H72" s="57"/>
      <c r="I72" s="63" t="str">
        <f t="shared" si="5"/>
        <v/>
      </c>
      <c r="J72" s="55"/>
      <c r="K72" s="59"/>
      <c r="L72" s="59"/>
      <c r="M72" s="59"/>
      <c r="N72" s="59"/>
      <c r="O72" s="60"/>
    </row>
    <row r="73" spans="2:17" s="64" customFormat="1" ht="32.25" customHeight="1" x14ac:dyDescent="0.15">
      <c r="B73" s="54"/>
      <c r="C73" s="55"/>
      <c r="D73" s="55"/>
      <c r="E73" s="56"/>
      <c r="F73" s="56"/>
      <c r="G73" s="57"/>
      <c r="H73" s="57"/>
      <c r="I73" s="63" t="str">
        <f t="shared" si="5"/>
        <v/>
      </c>
      <c r="J73" s="55"/>
      <c r="K73" s="55"/>
      <c r="L73" s="55"/>
      <c r="M73" s="55"/>
      <c r="N73" s="55"/>
      <c r="O73" s="60"/>
    </row>
    <row r="74" spans="2:17" s="64" customFormat="1" ht="32.25" customHeight="1" thickBot="1" x14ac:dyDescent="0.2">
      <c r="B74" s="73"/>
      <c r="C74" s="74"/>
      <c r="D74" s="74"/>
      <c r="E74" s="75"/>
      <c r="F74" s="75"/>
      <c r="G74" s="76"/>
      <c r="H74" s="76"/>
      <c r="I74" s="76" t="str">
        <f t="shared" si="5"/>
        <v/>
      </c>
      <c r="J74" s="74"/>
      <c r="K74" s="77"/>
      <c r="L74" s="77"/>
      <c r="M74" s="77"/>
      <c r="N74" s="77"/>
      <c r="O74" s="78"/>
    </row>
    <row r="75" spans="2:17" s="79" customFormat="1" x14ac:dyDescent="0.15"/>
    <row r="76" spans="2:17" s="79" customFormat="1" x14ac:dyDescent="0.15"/>
    <row r="77" spans="2:17" s="79" customFormat="1" x14ac:dyDescent="0.15"/>
    <row r="78" spans="2:17" s="79" customFormat="1" x14ac:dyDescent="0.15"/>
    <row r="79" spans="2:17" s="79" customFormat="1" x14ac:dyDescent="0.15"/>
    <row r="80" spans="2:17" s="79" customFormat="1" x14ac:dyDescent="0.15"/>
    <row r="81" s="79" customFormat="1" x14ac:dyDescent="0.15"/>
    <row r="82" s="79" customFormat="1" x14ac:dyDescent="0.15"/>
    <row r="83" s="79" customFormat="1" x14ac:dyDescent="0.15"/>
    <row r="84" s="79" customFormat="1" x14ac:dyDescent="0.15"/>
    <row r="85" s="79" customFormat="1" x14ac:dyDescent="0.15"/>
    <row r="86" s="79" customFormat="1" x14ac:dyDescent="0.15"/>
    <row r="87" s="79" customFormat="1" x14ac:dyDescent="0.15"/>
    <row r="88" s="79" customFormat="1" x14ac:dyDescent="0.15"/>
    <row r="89" s="79" customFormat="1" x14ac:dyDescent="0.15"/>
    <row r="90" s="79" customFormat="1" x14ac:dyDescent="0.15"/>
    <row r="91" s="79" customFormat="1" x14ac:dyDescent="0.15"/>
    <row r="92" s="79" customFormat="1" x14ac:dyDescent="0.15"/>
    <row r="93" s="79" customFormat="1" x14ac:dyDescent="0.15"/>
    <row r="94" s="79" customFormat="1" x14ac:dyDescent="0.15"/>
    <row r="95" s="79" customFormat="1" x14ac:dyDescent="0.15"/>
    <row r="96" s="79" customFormat="1" x14ac:dyDescent="0.15"/>
    <row r="97" s="79" customFormat="1" x14ac:dyDescent="0.15"/>
    <row r="98" s="79" customFormat="1" x14ac:dyDescent="0.15"/>
    <row r="99" s="79" customFormat="1" x14ac:dyDescent="0.15"/>
    <row r="100" s="79" customFormat="1" x14ac:dyDescent="0.15"/>
    <row r="101" s="79" customFormat="1" x14ac:dyDescent="0.15"/>
    <row r="102" s="79" customFormat="1" x14ac:dyDescent="0.15"/>
    <row r="103" s="79" customFormat="1" x14ac:dyDescent="0.15"/>
    <row r="104" s="79" customFormat="1" x14ac:dyDescent="0.15"/>
    <row r="105" s="79" customFormat="1" x14ac:dyDescent="0.15"/>
    <row r="106" s="79" customFormat="1" x14ac:dyDescent="0.15"/>
    <row r="107" s="79" customFormat="1" x14ac:dyDescent="0.15"/>
    <row r="108" s="79" customFormat="1" x14ac:dyDescent="0.15"/>
    <row r="109" s="79" customFormat="1" x14ac:dyDescent="0.15"/>
    <row r="110" s="79" customFormat="1" x14ac:dyDescent="0.15"/>
    <row r="111" s="79" customFormat="1" x14ac:dyDescent="0.15"/>
    <row r="112" s="79" customFormat="1" x14ac:dyDescent="0.15"/>
    <row r="113" s="79" customFormat="1" x14ac:dyDescent="0.15"/>
    <row r="114" s="79" customFormat="1" x14ac:dyDescent="0.15"/>
    <row r="115" s="79" customFormat="1" x14ac:dyDescent="0.15"/>
    <row r="116" s="79" customFormat="1" x14ac:dyDescent="0.15"/>
    <row r="117" s="79" customFormat="1" x14ac:dyDescent="0.15"/>
    <row r="118" s="79" customFormat="1" x14ac:dyDescent="0.15"/>
    <row r="119" s="79" customFormat="1" x14ac:dyDescent="0.15"/>
    <row r="120" s="79" customFormat="1" x14ac:dyDescent="0.15"/>
    <row r="121" s="79" customFormat="1" x14ac:dyDescent="0.15"/>
    <row r="122" s="79" customFormat="1" x14ac:dyDescent="0.15"/>
    <row r="123" s="79" customFormat="1" x14ac:dyDescent="0.15"/>
    <row r="124" s="79" customFormat="1" x14ac:dyDescent="0.15"/>
    <row r="125" s="79" customFormat="1" x14ac:dyDescent="0.15"/>
    <row r="126" s="79" customFormat="1" x14ac:dyDescent="0.15"/>
    <row r="127" s="79" customFormat="1" x14ac:dyDescent="0.15"/>
    <row r="128" s="79" customFormat="1" x14ac:dyDescent="0.15"/>
    <row r="129" s="79" customFormat="1" x14ac:dyDescent="0.15"/>
    <row r="130" s="79" customFormat="1" x14ac:dyDescent="0.15"/>
    <row r="131" s="79" customFormat="1" x14ac:dyDescent="0.15"/>
    <row r="132" s="79" customFormat="1" x14ac:dyDescent="0.15"/>
    <row r="133" s="79" customFormat="1" x14ac:dyDescent="0.15"/>
    <row r="134" s="79" customFormat="1" x14ac:dyDescent="0.15"/>
    <row r="135" s="79" customFormat="1" x14ac:dyDescent="0.15"/>
    <row r="136" s="79" customFormat="1" x14ac:dyDescent="0.15"/>
    <row r="137" s="79" customFormat="1" x14ac:dyDescent="0.15"/>
    <row r="138" s="79" customFormat="1" x14ac:dyDescent="0.15"/>
    <row r="139" s="79" customFormat="1" x14ac:dyDescent="0.15"/>
    <row r="140" s="79" customFormat="1" x14ac:dyDescent="0.15"/>
    <row r="141" s="79" customFormat="1" x14ac:dyDescent="0.15"/>
    <row r="142" s="79" customFormat="1" x14ac:dyDescent="0.15"/>
    <row r="143" s="79" customFormat="1" x14ac:dyDescent="0.15"/>
    <row r="144" s="79" customFormat="1" x14ac:dyDescent="0.15"/>
    <row r="145" s="79" customFormat="1" x14ac:dyDescent="0.15"/>
    <row r="146" s="79" customFormat="1" x14ac:dyDescent="0.15"/>
    <row r="147" s="79" customFormat="1" x14ac:dyDescent="0.15"/>
    <row r="148" s="79" customFormat="1" x14ac:dyDescent="0.15"/>
    <row r="149" s="79" customFormat="1" x14ac:dyDescent="0.15"/>
    <row r="150" s="79" customFormat="1" x14ac:dyDescent="0.15"/>
    <row r="151" s="79" customFormat="1" x14ac:dyDescent="0.15"/>
    <row r="152" s="79" customFormat="1" x14ac:dyDescent="0.15"/>
    <row r="153" s="79" customFormat="1" x14ac:dyDescent="0.15"/>
    <row r="154" s="79" customFormat="1" x14ac:dyDescent="0.15"/>
    <row r="155" s="79" customFormat="1" x14ac:dyDescent="0.15"/>
    <row r="156" s="79" customFormat="1" x14ac:dyDescent="0.15"/>
    <row r="157" s="79" customFormat="1" x14ac:dyDescent="0.15"/>
    <row r="158" s="79" customFormat="1" x14ac:dyDescent="0.15"/>
    <row r="159" s="79" customFormat="1" x14ac:dyDescent="0.15"/>
    <row r="160" s="79" customFormat="1" x14ac:dyDescent="0.15"/>
    <row r="161" s="79" customFormat="1" x14ac:dyDescent="0.15"/>
    <row r="162" s="79" customFormat="1" x14ac:dyDescent="0.15"/>
    <row r="163" s="79" customFormat="1" x14ac:dyDescent="0.15"/>
    <row r="164" s="79" customFormat="1" x14ac:dyDescent="0.15"/>
    <row r="165" s="79" customFormat="1" x14ac:dyDescent="0.15"/>
    <row r="166" s="79" customFormat="1" x14ac:dyDescent="0.15"/>
    <row r="167" s="79" customFormat="1" x14ac:dyDescent="0.15"/>
    <row r="168" s="79" customFormat="1" x14ac:dyDescent="0.15"/>
    <row r="169" s="79" customFormat="1" x14ac:dyDescent="0.15"/>
    <row r="170" s="79" customFormat="1" x14ac:dyDescent="0.15"/>
    <row r="171" s="79" customFormat="1" x14ac:dyDescent="0.15"/>
    <row r="172" s="79" customFormat="1" x14ac:dyDescent="0.15"/>
    <row r="173" s="79" customFormat="1" x14ac:dyDescent="0.15"/>
    <row r="174" s="79" customFormat="1" x14ac:dyDescent="0.15"/>
    <row r="175" s="79" customFormat="1" x14ac:dyDescent="0.15"/>
    <row r="176" s="79" customFormat="1" x14ac:dyDescent="0.15"/>
    <row r="177" s="79" customFormat="1" x14ac:dyDescent="0.15"/>
    <row r="178" s="79" customFormat="1" x14ac:dyDescent="0.15"/>
    <row r="179" s="79" customFormat="1" x14ac:dyDescent="0.15"/>
    <row r="180" s="79" customFormat="1" x14ac:dyDescent="0.15"/>
    <row r="181" s="79" customFormat="1" x14ac:dyDescent="0.15"/>
    <row r="182" s="79" customFormat="1" x14ac:dyDescent="0.15"/>
    <row r="183" s="79" customFormat="1" x14ac:dyDescent="0.15"/>
    <row r="184" s="79" customFormat="1" x14ac:dyDescent="0.15"/>
    <row r="185" s="79" customFormat="1" x14ac:dyDescent="0.15"/>
    <row r="186" s="79" customFormat="1" x14ac:dyDescent="0.15"/>
    <row r="187" s="79" customFormat="1" x14ac:dyDescent="0.15"/>
    <row r="188" s="79" customFormat="1" x14ac:dyDescent="0.15"/>
    <row r="189" s="79" customFormat="1" x14ac:dyDescent="0.15"/>
    <row r="190" s="79" customFormat="1" x14ac:dyDescent="0.15"/>
    <row r="191" s="79" customFormat="1" x14ac:dyDescent="0.15"/>
    <row r="192" s="79" customFormat="1" x14ac:dyDescent="0.15"/>
    <row r="193" s="79" customFormat="1" x14ac:dyDescent="0.15"/>
    <row r="194" s="79" customFormat="1" x14ac:dyDescent="0.15"/>
    <row r="195" s="79" customFormat="1" x14ac:dyDescent="0.15"/>
    <row r="196" s="79" customFormat="1" x14ac:dyDescent="0.15"/>
    <row r="197" s="79" customFormat="1" x14ac:dyDescent="0.15"/>
    <row r="198" s="79" customFormat="1" x14ac:dyDescent="0.15"/>
    <row r="199" s="79" customFormat="1" x14ac:dyDescent="0.15"/>
    <row r="200" s="79" customFormat="1" x14ac:dyDescent="0.15"/>
    <row r="201" s="79" customFormat="1" x14ac:dyDescent="0.15"/>
    <row r="202" s="79" customFormat="1" x14ac:dyDescent="0.15"/>
    <row r="203" s="79" customFormat="1" x14ac:dyDescent="0.15"/>
    <row r="204" s="79" customFormat="1" x14ac:dyDescent="0.15"/>
    <row r="205" s="79" customFormat="1" x14ac:dyDescent="0.15"/>
    <row r="206" s="79" customFormat="1" x14ac:dyDescent="0.15"/>
    <row r="207" s="79" customFormat="1" x14ac:dyDescent="0.15"/>
    <row r="208" s="79" customFormat="1" x14ac:dyDescent="0.15"/>
    <row r="209" s="79" customFormat="1" x14ac:dyDescent="0.15"/>
    <row r="210" s="79" customFormat="1" x14ac:dyDescent="0.15"/>
    <row r="211" s="79" customFormat="1" x14ac:dyDescent="0.15"/>
    <row r="212" s="79" customFormat="1" x14ac:dyDescent="0.15"/>
    <row r="213" s="79" customFormat="1" x14ac:dyDescent="0.15"/>
    <row r="214" s="79" customFormat="1" x14ac:dyDescent="0.15"/>
    <row r="215" s="79" customFormat="1" x14ac:dyDescent="0.15"/>
    <row r="216" s="79" customFormat="1" x14ac:dyDescent="0.15"/>
    <row r="217" s="79" customFormat="1" x14ac:dyDescent="0.15"/>
    <row r="218" s="79" customFormat="1" x14ac:dyDescent="0.15"/>
    <row r="219" s="79" customFormat="1" x14ac:dyDescent="0.15"/>
    <row r="220" s="79" customFormat="1" x14ac:dyDescent="0.15"/>
    <row r="221" s="79" customFormat="1" x14ac:dyDescent="0.15"/>
    <row r="222" s="79" customFormat="1" x14ac:dyDescent="0.15"/>
    <row r="223" s="79" customFormat="1" x14ac:dyDescent="0.15"/>
    <row r="224" s="79" customFormat="1" x14ac:dyDescent="0.15"/>
    <row r="225" s="79" customFormat="1" x14ac:dyDescent="0.15"/>
    <row r="226" s="79" customFormat="1" x14ac:dyDescent="0.15"/>
    <row r="227" s="79" customFormat="1" x14ac:dyDescent="0.15"/>
    <row r="228" s="79" customFormat="1" x14ac:dyDescent="0.15"/>
    <row r="229" s="79" customFormat="1" x14ac:dyDescent="0.15"/>
    <row r="230" s="79" customFormat="1" x14ac:dyDescent="0.15"/>
    <row r="231" s="79" customFormat="1" x14ac:dyDescent="0.15"/>
    <row r="232" s="79" customFormat="1" x14ac:dyDescent="0.15"/>
    <row r="233" s="79" customFormat="1" x14ac:dyDescent="0.15"/>
    <row r="234" s="79" customFormat="1" x14ac:dyDescent="0.15"/>
    <row r="235" s="79" customFormat="1" x14ac:dyDescent="0.15"/>
    <row r="236" s="79" customFormat="1" x14ac:dyDescent="0.15"/>
    <row r="237" s="79" customFormat="1" x14ac:dyDescent="0.15"/>
    <row r="238" s="79" customFormat="1" x14ac:dyDescent="0.15"/>
    <row r="239" s="79" customFormat="1" x14ac:dyDescent="0.15"/>
    <row r="240" s="79" customFormat="1" x14ac:dyDescent="0.15"/>
    <row r="241" s="79" customFormat="1" x14ac:dyDescent="0.15"/>
    <row r="242" s="79" customFormat="1" x14ac:dyDescent="0.15"/>
    <row r="243" s="79" customFormat="1" x14ac:dyDescent="0.15"/>
    <row r="244" s="79" customFormat="1" x14ac:dyDescent="0.15"/>
    <row r="245" s="79" customFormat="1" x14ac:dyDescent="0.15"/>
    <row r="246" s="79" customFormat="1" x14ac:dyDescent="0.15"/>
    <row r="247" s="79" customFormat="1" x14ac:dyDescent="0.15"/>
    <row r="248" s="79" customFormat="1" x14ac:dyDescent="0.15"/>
    <row r="249" s="79" customFormat="1" x14ac:dyDescent="0.15"/>
    <row r="250" s="79" customFormat="1" x14ac:dyDescent="0.15"/>
    <row r="251" s="79" customFormat="1" x14ac:dyDescent="0.15"/>
    <row r="252" s="79" customFormat="1" x14ac:dyDescent="0.15"/>
    <row r="253" s="79" customFormat="1" x14ac:dyDescent="0.15"/>
    <row r="254" s="79" customFormat="1" x14ac:dyDescent="0.15"/>
    <row r="255" s="79" customFormat="1" x14ac:dyDescent="0.15"/>
    <row r="256" s="79" customFormat="1" x14ac:dyDescent="0.15"/>
    <row r="257" s="79" customFormat="1" x14ac:dyDescent="0.15"/>
    <row r="258" s="79" customFormat="1" x14ac:dyDescent="0.15"/>
    <row r="259" s="79" customFormat="1" x14ac:dyDescent="0.15"/>
    <row r="260" s="79" customFormat="1" x14ac:dyDescent="0.15"/>
    <row r="261" s="79" customFormat="1" x14ac:dyDescent="0.15"/>
    <row r="262" s="79" customFormat="1" x14ac:dyDescent="0.15"/>
    <row r="263" s="79" customFormat="1" x14ac:dyDescent="0.15"/>
    <row r="264" s="79" customFormat="1" x14ac:dyDescent="0.15"/>
    <row r="265" s="79" customFormat="1" x14ac:dyDescent="0.15"/>
    <row r="266" s="79" customFormat="1" x14ac:dyDescent="0.15"/>
    <row r="267" s="79" customFormat="1" x14ac:dyDescent="0.15"/>
    <row r="268" s="79" customFormat="1" x14ac:dyDescent="0.15"/>
    <row r="269" s="79" customFormat="1" x14ac:dyDescent="0.15"/>
    <row r="270" s="79" customFormat="1" x14ac:dyDescent="0.15"/>
    <row r="271" s="79" customFormat="1" x14ac:dyDescent="0.15"/>
    <row r="272" s="79" customFormat="1" x14ac:dyDescent="0.15"/>
    <row r="273" s="79" customFormat="1" x14ac:dyDescent="0.15"/>
    <row r="274" s="79" customFormat="1" x14ac:dyDescent="0.15"/>
    <row r="275" s="79" customFormat="1" x14ac:dyDescent="0.15"/>
    <row r="276" s="79" customFormat="1" x14ac:dyDescent="0.15"/>
    <row r="277" s="79" customFormat="1" x14ac:dyDescent="0.15"/>
    <row r="278" s="79" customFormat="1" x14ac:dyDescent="0.15"/>
    <row r="279" s="79" customFormat="1" x14ac:dyDescent="0.15"/>
    <row r="280" s="79" customFormat="1" x14ac:dyDescent="0.15"/>
    <row r="281" s="79" customFormat="1" x14ac:dyDescent="0.15"/>
    <row r="282" s="79" customFormat="1" x14ac:dyDescent="0.15"/>
    <row r="283" s="79" customFormat="1" x14ac:dyDescent="0.15"/>
    <row r="284" s="79" customFormat="1" x14ac:dyDescent="0.15"/>
    <row r="285" s="79" customFormat="1" x14ac:dyDescent="0.15"/>
    <row r="286" s="79" customFormat="1" x14ac:dyDescent="0.15"/>
    <row r="287" s="79" customFormat="1" x14ac:dyDescent="0.15"/>
    <row r="288" s="79" customFormat="1" x14ac:dyDescent="0.15"/>
    <row r="289" s="79" customFormat="1" x14ac:dyDescent="0.15"/>
    <row r="290" s="79" customFormat="1" x14ac:dyDescent="0.15"/>
    <row r="291" s="79" customFormat="1" x14ac:dyDescent="0.15"/>
    <row r="292" s="79" customFormat="1" x14ac:dyDescent="0.15"/>
    <row r="293" s="79" customFormat="1" x14ac:dyDescent="0.15"/>
    <row r="294" s="79" customFormat="1" x14ac:dyDescent="0.15"/>
    <row r="295" s="79" customFormat="1" x14ac:dyDescent="0.15"/>
    <row r="296" s="79" customFormat="1" x14ac:dyDescent="0.15"/>
    <row r="297" s="79" customFormat="1" x14ac:dyDescent="0.15"/>
    <row r="298" s="79" customFormat="1" x14ac:dyDescent="0.15"/>
    <row r="299" s="79" customFormat="1" x14ac:dyDescent="0.15"/>
    <row r="300" s="79" customFormat="1" x14ac:dyDescent="0.15"/>
    <row r="301" s="79" customFormat="1" x14ac:dyDescent="0.15"/>
    <row r="302" s="79" customFormat="1" x14ac:dyDescent="0.15"/>
    <row r="303" s="79" customFormat="1" x14ac:dyDescent="0.15"/>
    <row r="304" s="79" customFormat="1" x14ac:dyDescent="0.15"/>
    <row r="305" s="79" customFormat="1" x14ac:dyDescent="0.15"/>
    <row r="306" s="79" customFormat="1" x14ac:dyDescent="0.15"/>
    <row r="307" s="79" customFormat="1" x14ac:dyDescent="0.15"/>
    <row r="308" s="79" customFormat="1" x14ac:dyDescent="0.15"/>
    <row r="309" s="79" customFormat="1" x14ac:dyDescent="0.15"/>
    <row r="310" s="79" customFormat="1" x14ac:dyDescent="0.15"/>
    <row r="311" s="79" customFormat="1" x14ac:dyDescent="0.15"/>
    <row r="312" s="79" customFormat="1" x14ac:dyDescent="0.15"/>
    <row r="313" s="79" customFormat="1" x14ac:dyDescent="0.15"/>
    <row r="314" s="79" customFormat="1" x14ac:dyDescent="0.15"/>
    <row r="315" s="79" customFormat="1" x14ac:dyDescent="0.15"/>
    <row r="316" s="79" customFormat="1" x14ac:dyDescent="0.15"/>
    <row r="317" s="79" customFormat="1" x14ac:dyDescent="0.15"/>
    <row r="318" s="79" customFormat="1" x14ac:dyDescent="0.15"/>
    <row r="319" s="79" customFormat="1" x14ac:dyDescent="0.15"/>
    <row r="320" s="79" customFormat="1" x14ac:dyDescent="0.15"/>
    <row r="321" s="79" customFormat="1" x14ac:dyDescent="0.15"/>
    <row r="322" s="79" customFormat="1" x14ac:dyDescent="0.15"/>
    <row r="323" s="79" customFormat="1" x14ac:dyDescent="0.15"/>
    <row r="324" s="79" customFormat="1" x14ac:dyDescent="0.15"/>
    <row r="325" s="79" customFormat="1" x14ac:dyDescent="0.15"/>
    <row r="326" s="79" customFormat="1" x14ac:dyDescent="0.15"/>
    <row r="327" s="79" customFormat="1" x14ac:dyDescent="0.15"/>
    <row r="328" s="79" customFormat="1" x14ac:dyDescent="0.15"/>
    <row r="329" s="79" customFormat="1" x14ac:dyDescent="0.15"/>
    <row r="330" s="79" customFormat="1" x14ac:dyDescent="0.15"/>
    <row r="331" s="79" customFormat="1" x14ac:dyDescent="0.15"/>
    <row r="332" s="79" customFormat="1" x14ac:dyDescent="0.15"/>
    <row r="333" s="79" customFormat="1" x14ac:dyDescent="0.15"/>
    <row r="334" s="79" customFormat="1" x14ac:dyDescent="0.15"/>
    <row r="335" s="79" customFormat="1" x14ac:dyDescent="0.15"/>
    <row r="336" s="79" customFormat="1" x14ac:dyDescent="0.15"/>
    <row r="337" s="79" customFormat="1" x14ac:dyDescent="0.15"/>
    <row r="338" s="79" customFormat="1" x14ac:dyDescent="0.15"/>
    <row r="339" s="79" customFormat="1" x14ac:dyDescent="0.15"/>
    <row r="340" s="79" customFormat="1" x14ac:dyDescent="0.15"/>
    <row r="341" s="79" customFormat="1" x14ac:dyDescent="0.15"/>
    <row r="342" s="79" customFormat="1" x14ac:dyDescent="0.15"/>
    <row r="343" s="79" customFormat="1" x14ac:dyDescent="0.15"/>
    <row r="344" s="79" customFormat="1" x14ac:dyDescent="0.15"/>
    <row r="345" s="79" customFormat="1" x14ac:dyDescent="0.15"/>
    <row r="346" s="79" customFormat="1" x14ac:dyDescent="0.15"/>
    <row r="347" s="79" customFormat="1" x14ac:dyDescent="0.15"/>
    <row r="348" s="79" customFormat="1" x14ac:dyDescent="0.15"/>
    <row r="349" s="79" customFormat="1" x14ac:dyDescent="0.15"/>
    <row r="350" s="79" customFormat="1" x14ac:dyDescent="0.15"/>
    <row r="351" s="79" customFormat="1" x14ac:dyDescent="0.15"/>
    <row r="352" s="79" customFormat="1" x14ac:dyDescent="0.15"/>
    <row r="353" s="79" customFormat="1" x14ac:dyDescent="0.15"/>
    <row r="354" s="79" customFormat="1" x14ac:dyDescent="0.15"/>
    <row r="355" s="79" customFormat="1" x14ac:dyDescent="0.15"/>
    <row r="356" s="79" customFormat="1" x14ac:dyDescent="0.15"/>
    <row r="357" s="79" customFormat="1" x14ac:dyDescent="0.15"/>
    <row r="358" s="79" customFormat="1" x14ac:dyDescent="0.15"/>
    <row r="359" s="79" customFormat="1" x14ac:dyDescent="0.15"/>
    <row r="360" s="79" customFormat="1" x14ac:dyDescent="0.15"/>
    <row r="361" s="79" customFormat="1" x14ac:dyDescent="0.15"/>
    <row r="362" s="79" customFormat="1" x14ac:dyDescent="0.15"/>
    <row r="363" s="79" customFormat="1" x14ac:dyDescent="0.15"/>
    <row r="364" s="79" customFormat="1" x14ac:dyDescent="0.15"/>
    <row r="365" s="79" customFormat="1" x14ac:dyDescent="0.15"/>
    <row r="366" s="79" customFormat="1" x14ac:dyDescent="0.15"/>
    <row r="367" s="79" customFormat="1" x14ac:dyDescent="0.15"/>
    <row r="368" s="79" customFormat="1" x14ac:dyDescent="0.15"/>
    <row r="369" s="79" customFormat="1" x14ac:dyDescent="0.15"/>
    <row r="370" s="79" customFormat="1" x14ac:dyDescent="0.15"/>
    <row r="371" s="79" customFormat="1" x14ac:dyDescent="0.15"/>
    <row r="372" s="79" customFormat="1" x14ac:dyDescent="0.15"/>
    <row r="373" s="79" customFormat="1" x14ac:dyDescent="0.15"/>
    <row r="374" s="79" customFormat="1" x14ac:dyDescent="0.15"/>
    <row r="375" s="79" customFormat="1" x14ac:dyDescent="0.15"/>
    <row r="376" s="79" customFormat="1" x14ac:dyDescent="0.15"/>
    <row r="377" s="79" customFormat="1" x14ac:dyDescent="0.15"/>
    <row r="378" s="79" customFormat="1" x14ac:dyDescent="0.15"/>
    <row r="379" s="79" customFormat="1" x14ac:dyDescent="0.15"/>
    <row r="380" s="79" customFormat="1" x14ac:dyDescent="0.15"/>
    <row r="381" s="79" customFormat="1" x14ac:dyDescent="0.15"/>
    <row r="382" s="79" customFormat="1" x14ac:dyDescent="0.15"/>
    <row r="383" s="79" customFormat="1" x14ac:dyDescent="0.15"/>
    <row r="384" s="79" customFormat="1" x14ac:dyDescent="0.15"/>
    <row r="385" s="79" customFormat="1" x14ac:dyDescent="0.15"/>
    <row r="386" s="79" customFormat="1" x14ac:dyDescent="0.15"/>
    <row r="387" s="79" customFormat="1" x14ac:dyDescent="0.15"/>
    <row r="388" s="79" customFormat="1" x14ac:dyDescent="0.15"/>
    <row r="389" s="79" customFormat="1" x14ac:dyDescent="0.15"/>
    <row r="390" s="79" customFormat="1" x14ac:dyDescent="0.15"/>
    <row r="391" s="79" customFormat="1" x14ac:dyDescent="0.15"/>
    <row r="392" s="79" customFormat="1" x14ac:dyDescent="0.15"/>
    <row r="393" s="79" customFormat="1" x14ac:dyDescent="0.15"/>
    <row r="394" s="79" customFormat="1" x14ac:dyDescent="0.15"/>
    <row r="395" s="79" customFormat="1" x14ac:dyDescent="0.15"/>
    <row r="396" s="79" customFormat="1" x14ac:dyDescent="0.15"/>
    <row r="397" s="79" customFormat="1" x14ac:dyDescent="0.15"/>
    <row r="398" s="79" customFormat="1" x14ac:dyDescent="0.15"/>
    <row r="399" s="79" customFormat="1" x14ac:dyDescent="0.15"/>
    <row r="400" s="79" customFormat="1" x14ac:dyDescent="0.15"/>
    <row r="401" s="79" customFormat="1" x14ac:dyDescent="0.15"/>
    <row r="402" s="79" customFormat="1" x14ac:dyDescent="0.15"/>
    <row r="403" s="79" customFormat="1" x14ac:dyDescent="0.15"/>
    <row r="404" s="79" customFormat="1" x14ac:dyDescent="0.15"/>
    <row r="405" s="79" customFormat="1" x14ac:dyDescent="0.15"/>
    <row r="406" s="79" customFormat="1" x14ac:dyDescent="0.15"/>
    <row r="407" s="79" customFormat="1" x14ac:dyDescent="0.15"/>
    <row r="408" s="79" customFormat="1" x14ac:dyDescent="0.15"/>
    <row r="409" s="79" customFormat="1" x14ac:dyDescent="0.15"/>
    <row r="410" s="79" customFormat="1" x14ac:dyDescent="0.15"/>
    <row r="411" s="79" customFormat="1" x14ac:dyDescent="0.15"/>
    <row r="412" s="79" customFormat="1" x14ac:dyDescent="0.15"/>
    <row r="413" s="79" customFormat="1" x14ac:dyDescent="0.15"/>
    <row r="414" s="79" customFormat="1" x14ac:dyDescent="0.15"/>
    <row r="415" s="79" customFormat="1" x14ac:dyDescent="0.15"/>
    <row r="416" s="79" customFormat="1" x14ac:dyDescent="0.15"/>
    <row r="417" s="79" customFormat="1" x14ac:dyDescent="0.15"/>
    <row r="418" s="79" customFormat="1" x14ac:dyDescent="0.15"/>
    <row r="419" s="79" customFormat="1" x14ac:dyDescent="0.15"/>
    <row r="420" s="79" customFormat="1" x14ac:dyDescent="0.15"/>
    <row r="421" s="79" customFormat="1" x14ac:dyDescent="0.15"/>
    <row r="422" s="79" customFormat="1" x14ac:dyDescent="0.15"/>
    <row r="423" s="79" customFormat="1" x14ac:dyDescent="0.15"/>
    <row r="424" s="79" customFormat="1" x14ac:dyDescent="0.15"/>
    <row r="425" s="79" customFormat="1" x14ac:dyDescent="0.15"/>
    <row r="426" s="79" customFormat="1" x14ac:dyDescent="0.15"/>
    <row r="427" s="79" customFormat="1" x14ac:dyDescent="0.15"/>
    <row r="428" s="79" customFormat="1" x14ac:dyDescent="0.15"/>
    <row r="429" s="79" customFormat="1" x14ac:dyDescent="0.15"/>
    <row r="430" s="79" customFormat="1" x14ac:dyDescent="0.15"/>
    <row r="431" s="79" customFormat="1" x14ac:dyDescent="0.15"/>
    <row r="432" s="79" customFormat="1" x14ac:dyDescent="0.15"/>
    <row r="433" s="79" customFormat="1" x14ac:dyDescent="0.15"/>
    <row r="434" s="79" customFormat="1" x14ac:dyDescent="0.15"/>
    <row r="435" s="79" customFormat="1" x14ac:dyDescent="0.15"/>
    <row r="436" s="79" customFormat="1" x14ac:dyDescent="0.15"/>
    <row r="437" s="79" customFormat="1" x14ac:dyDescent="0.15"/>
    <row r="438" s="79" customFormat="1" x14ac:dyDescent="0.15"/>
    <row r="439" s="79" customFormat="1" x14ac:dyDescent="0.15"/>
    <row r="440" s="79" customFormat="1" x14ac:dyDescent="0.15"/>
    <row r="441" s="79" customFormat="1" x14ac:dyDescent="0.15"/>
    <row r="442" s="79" customFormat="1" x14ac:dyDescent="0.15"/>
    <row r="443" s="79" customFormat="1" x14ac:dyDescent="0.15"/>
    <row r="444" s="79" customFormat="1" x14ac:dyDescent="0.15"/>
    <row r="445" s="79" customFormat="1" x14ac:dyDescent="0.15"/>
    <row r="446" s="79" customFormat="1" x14ac:dyDescent="0.15"/>
    <row r="447" s="79" customFormat="1" x14ac:dyDescent="0.15"/>
    <row r="448" s="79" customFormat="1" x14ac:dyDescent="0.15"/>
    <row r="449" s="79" customFormat="1" x14ac:dyDescent="0.15"/>
    <row r="450" s="79" customFormat="1" x14ac:dyDescent="0.15"/>
    <row r="451" s="79" customFormat="1" x14ac:dyDescent="0.15"/>
    <row r="452" s="79" customFormat="1" x14ac:dyDescent="0.15"/>
    <row r="453" s="79" customFormat="1" x14ac:dyDescent="0.15"/>
    <row r="454" s="79" customFormat="1" x14ac:dyDescent="0.15"/>
    <row r="455" s="79" customFormat="1" x14ac:dyDescent="0.15"/>
    <row r="456" s="79" customFormat="1" x14ac:dyDescent="0.15"/>
    <row r="457" s="79" customFormat="1" x14ac:dyDescent="0.15"/>
    <row r="458" s="79" customFormat="1" x14ac:dyDescent="0.15"/>
    <row r="459" s="79" customFormat="1" x14ac:dyDescent="0.15"/>
    <row r="460" s="79" customFormat="1" x14ac:dyDescent="0.15"/>
    <row r="461" s="79" customFormat="1" x14ac:dyDescent="0.15"/>
    <row r="462" s="79" customFormat="1" x14ac:dyDescent="0.15"/>
    <row r="463" s="79" customFormat="1" x14ac:dyDescent="0.15"/>
    <row r="464" s="79" customFormat="1" x14ac:dyDescent="0.15"/>
    <row r="465" s="79" customFormat="1" x14ac:dyDescent="0.15"/>
    <row r="466" s="79" customFormat="1" x14ac:dyDescent="0.15"/>
    <row r="467" s="79" customFormat="1" x14ac:dyDescent="0.15"/>
    <row r="468" s="79" customFormat="1" x14ac:dyDescent="0.15"/>
    <row r="469" s="79" customFormat="1" x14ac:dyDescent="0.15"/>
    <row r="470" s="79" customFormat="1" x14ac:dyDescent="0.15"/>
    <row r="471" s="79" customFormat="1" x14ac:dyDescent="0.15"/>
    <row r="472" s="79" customFormat="1" x14ac:dyDescent="0.15"/>
    <row r="473" s="79" customFormat="1" x14ac:dyDescent="0.15"/>
    <row r="474" s="79" customFormat="1" x14ac:dyDescent="0.15"/>
    <row r="475" s="79" customFormat="1" x14ac:dyDescent="0.15"/>
    <row r="476" s="79" customFormat="1" x14ac:dyDescent="0.15"/>
    <row r="477" s="79" customFormat="1" x14ac:dyDescent="0.15"/>
    <row r="478" s="79" customFormat="1" x14ac:dyDescent="0.15"/>
    <row r="479" s="79" customFormat="1" x14ac:dyDescent="0.15"/>
    <row r="480" s="79" customFormat="1" x14ac:dyDescent="0.15"/>
    <row r="481" s="79" customFormat="1" x14ac:dyDescent="0.15"/>
    <row r="482" s="79" customFormat="1" x14ac:dyDescent="0.15"/>
    <row r="483" s="79" customFormat="1" x14ac:dyDescent="0.15"/>
    <row r="484" s="79" customFormat="1" x14ac:dyDescent="0.15"/>
    <row r="485" s="79" customFormat="1" x14ac:dyDescent="0.15"/>
    <row r="486" s="79" customFormat="1" x14ac:dyDescent="0.15"/>
    <row r="487" s="79" customFormat="1" x14ac:dyDescent="0.15"/>
    <row r="488" s="79" customFormat="1" x14ac:dyDescent="0.15"/>
    <row r="489" s="79" customFormat="1" x14ac:dyDescent="0.15"/>
    <row r="490" s="79" customFormat="1" x14ac:dyDescent="0.15"/>
    <row r="491" s="79" customFormat="1" x14ac:dyDescent="0.15"/>
    <row r="492" s="79" customFormat="1" x14ac:dyDescent="0.15"/>
    <row r="493" s="79" customFormat="1" x14ac:dyDescent="0.15"/>
    <row r="494" s="79" customFormat="1" x14ac:dyDescent="0.15"/>
    <row r="495" s="79" customFormat="1" x14ac:dyDescent="0.15"/>
    <row r="496" s="79" customFormat="1" x14ac:dyDescent="0.15"/>
    <row r="497" s="79" customFormat="1" x14ac:dyDescent="0.15"/>
    <row r="498" s="79" customFormat="1" x14ac:dyDescent="0.15"/>
    <row r="499" s="79" customFormat="1" x14ac:dyDescent="0.15"/>
    <row r="500" s="79" customFormat="1" x14ac:dyDescent="0.15"/>
    <row r="501" s="79" customFormat="1" x14ac:dyDescent="0.15"/>
    <row r="502" s="79" customFormat="1" x14ac:dyDescent="0.15"/>
    <row r="503" s="79" customFormat="1" x14ac:dyDescent="0.15"/>
    <row r="504" s="79" customFormat="1" x14ac:dyDescent="0.15"/>
    <row r="505" s="79" customFormat="1" x14ac:dyDescent="0.15"/>
    <row r="506" s="79" customFormat="1" x14ac:dyDescent="0.15"/>
    <row r="507" s="79" customFormat="1" x14ac:dyDescent="0.15"/>
    <row r="508" s="79" customFormat="1" x14ac:dyDescent="0.15"/>
    <row r="509" s="79" customFormat="1" x14ac:dyDescent="0.15"/>
    <row r="510" s="79" customFormat="1" x14ac:dyDescent="0.15"/>
    <row r="511" s="79" customFormat="1" x14ac:dyDescent="0.15"/>
    <row r="512" s="79" customFormat="1" x14ac:dyDescent="0.15"/>
    <row r="513" s="79" customFormat="1" x14ac:dyDescent="0.15"/>
    <row r="514" s="79" customFormat="1" x14ac:dyDescent="0.15"/>
    <row r="515" s="79" customFormat="1" x14ac:dyDescent="0.15"/>
    <row r="516" s="79" customFormat="1" x14ac:dyDescent="0.15"/>
    <row r="517" s="79" customFormat="1" x14ac:dyDescent="0.15"/>
    <row r="518" s="79" customFormat="1" x14ac:dyDescent="0.15"/>
    <row r="519" s="79" customFormat="1" x14ac:dyDescent="0.15"/>
    <row r="520" s="79" customFormat="1" x14ac:dyDescent="0.15"/>
    <row r="521" s="79" customFormat="1" x14ac:dyDescent="0.15"/>
    <row r="522" s="79" customFormat="1" x14ac:dyDescent="0.15"/>
    <row r="523" s="79" customFormat="1" x14ac:dyDescent="0.15"/>
    <row r="524" s="79" customFormat="1" x14ac:dyDescent="0.15"/>
    <row r="525" s="79" customFormat="1" x14ac:dyDescent="0.15"/>
    <row r="526" s="79" customFormat="1" x14ac:dyDescent="0.15"/>
    <row r="527" s="79" customFormat="1" x14ac:dyDescent="0.15"/>
    <row r="528" s="79" customFormat="1" x14ac:dyDescent="0.15"/>
    <row r="529" s="79" customFormat="1" x14ac:dyDescent="0.15"/>
    <row r="530" s="79" customFormat="1" x14ac:dyDescent="0.15"/>
    <row r="531" s="79" customFormat="1" x14ac:dyDescent="0.15"/>
    <row r="532" s="79" customFormat="1" x14ac:dyDescent="0.15"/>
    <row r="533" s="79" customFormat="1" x14ac:dyDescent="0.15"/>
    <row r="534" s="79" customFormat="1" x14ac:dyDescent="0.15"/>
    <row r="535" s="79" customFormat="1" x14ac:dyDescent="0.15"/>
    <row r="536" s="79" customFormat="1" x14ac:dyDescent="0.15"/>
    <row r="537" s="79" customFormat="1" x14ac:dyDescent="0.15"/>
    <row r="538" s="79" customFormat="1" x14ac:dyDescent="0.15"/>
    <row r="539" s="79" customFormat="1" x14ac:dyDescent="0.15"/>
    <row r="540" s="79" customFormat="1" x14ac:dyDescent="0.15"/>
    <row r="541" s="79" customFormat="1" x14ac:dyDescent="0.15"/>
    <row r="542" s="79" customFormat="1" x14ac:dyDescent="0.15"/>
    <row r="543" s="79" customFormat="1" x14ac:dyDescent="0.15"/>
    <row r="544" s="79" customFormat="1" x14ac:dyDescent="0.15"/>
    <row r="545" s="79" customFormat="1" x14ac:dyDescent="0.15"/>
    <row r="546" s="79" customFormat="1" x14ac:dyDescent="0.15"/>
    <row r="547" s="79" customFormat="1" x14ac:dyDescent="0.15"/>
    <row r="548" s="79" customFormat="1" x14ac:dyDescent="0.15"/>
    <row r="549" s="79" customFormat="1" x14ac:dyDescent="0.15"/>
    <row r="550" s="79" customFormat="1" x14ac:dyDescent="0.15"/>
    <row r="551" s="79" customFormat="1" x14ac:dyDescent="0.15"/>
    <row r="552" s="79" customFormat="1" x14ac:dyDescent="0.15"/>
    <row r="553" s="79" customFormat="1" x14ac:dyDescent="0.15"/>
    <row r="554" s="79" customFormat="1" x14ac:dyDescent="0.15"/>
    <row r="555" s="79" customFormat="1" x14ac:dyDescent="0.15"/>
    <row r="556" s="79" customFormat="1" x14ac:dyDescent="0.15"/>
    <row r="557" s="79" customFormat="1" x14ac:dyDescent="0.15"/>
    <row r="558" s="79" customFormat="1" x14ac:dyDescent="0.15"/>
    <row r="559" s="79" customFormat="1" x14ac:dyDescent="0.15"/>
    <row r="560" s="79" customFormat="1" x14ac:dyDescent="0.15"/>
    <row r="561" s="79" customFormat="1" x14ac:dyDescent="0.15"/>
    <row r="562" s="79" customFormat="1" x14ac:dyDescent="0.15"/>
    <row r="563" s="79" customFormat="1" x14ac:dyDescent="0.15"/>
    <row r="564" s="79" customFormat="1" x14ac:dyDescent="0.15"/>
    <row r="565" s="79" customFormat="1" x14ac:dyDescent="0.15"/>
    <row r="566" s="79" customFormat="1" x14ac:dyDescent="0.15"/>
    <row r="567" s="79" customFormat="1" x14ac:dyDescent="0.15"/>
    <row r="568" s="79" customFormat="1" x14ac:dyDescent="0.15"/>
    <row r="569" s="79" customFormat="1" x14ac:dyDescent="0.15"/>
    <row r="570" s="79" customFormat="1" x14ac:dyDescent="0.15"/>
    <row r="571" s="79" customFormat="1" x14ac:dyDescent="0.15"/>
    <row r="572" s="79" customFormat="1" x14ac:dyDescent="0.15"/>
    <row r="573" s="79" customFormat="1" x14ac:dyDescent="0.15"/>
    <row r="574" s="79" customFormat="1" x14ac:dyDescent="0.15"/>
    <row r="575" s="79" customFormat="1" x14ac:dyDescent="0.15"/>
    <row r="576" s="79" customFormat="1" x14ac:dyDescent="0.15"/>
    <row r="577" s="79" customFormat="1" x14ac:dyDescent="0.15"/>
    <row r="578" s="79" customFormat="1" x14ac:dyDescent="0.15"/>
    <row r="579" s="79" customFormat="1" x14ac:dyDescent="0.15"/>
    <row r="580" s="79" customFormat="1" x14ac:dyDescent="0.15"/>
    <row r="581" s="79" customFormat="1" x14ac:dyDescent="0.15"/>
    <row r="582" s="79" customFormat="1" x14ac:dyDescent="0.15"/>
    <row r="583" s="79" customFormat="1" x14ac:dyDescent="0.15"/>
    <row r="584" s="79" customFormat="1" x14ac:dyDescent="0.15"/>
    <row r="585" s="79" customFormat="1" x14ac:dyDescent="0.15"/>
    <row r="586" s="79" customFormat="1" x14ac:dyDescent="0.15"/>
    <row r="587" s="79" customFormat="1" x14ac:dyDescent="0.15"/>
    <row r="588" s="79" customFormat="1" x14ac:dyDescent="0.15"/>
    <row r="589" s="79" customFormat="1" x14ac:dyDescent="0.15"/>
    <row r="590" s="79" customFormat="1" x14ac:dyDescent="0.15"/>
    <row r="591" s="79" customFormat="1" x14ac:dyDescent="0.15"/>
    <row r="592" s="79" customFormat="1" x14ac:dyDescent="0.15"/>
    <row r="593" s="79" customFormat="1" x14ac:dyDescent="0.15"/>
    <row r="594" s="79" customFormat="1" x14ac:dyDescent="0.15"/>
    <row r="595" s="79" customFormat="1" x14ac:dyDescent="0.15"/>
    <row r="596" s="79" customFormat="1" x14ac:dyDescent="0.15"/>
    <row r="597" s="79" customFormat="1" x14ac:dyDescent="0.15"/>
    <row r="598" s="79" customFormat="1" x14ac:dyDescent="0.15"/>
    <row r="599" s="79" customFormat="1" x14ac:dyDescent="0.15"/>
    <row r="600" s="79" customFormat="1" x14ac:dyDescent="0.15"/>
    <row r="601" s="79" customFormat="1" x14ac:dyDescent="0.15"/>
    <row r="602" s="79" customFormat="1" x14ac:dyDescent="0.15"/>
    <row r="603" s="79" customFormat="1" x14ac:dyDescent="0.15"/>
    <row r="604" s="79" customFormat="1" x14ac:dyDescent="0.15"/>
    <row r="605" s="79" customFormat="1" x14ac:dyDescent="0.15"/>
    <row r="606" s="79" customFormat="1" x14ac:dyDescent="0.15"/>
    <row r="607" s="79" customFormat="1" x14ac:dyDescent="0.15"/>
    <row r="608" s="79" customFormat="1" x14ac:dyDescent="0.15"/>
    <row r="609" s="79" customFormat="1" x14ac:dyDescent="0.15"/>
    <row r="610" s="79" customFormat="1" x14ac:dyDescent="0.15"/>
    <row r="611" s="79" customFormat="1" x14ac:dyDescent="0.15"/>
    <row r="612" s="79" customFormat="1" x14ac:dyDescent="0.15"/>
    <row r="613" s="79" customFormat="1" x14ac:dyDescent="0.15"/>
    <row r="614" s="79" customFormat="1" x14ac:dyDescent="0.15"/>
    <row r="615" s="79" customFormat="1" x14ac:dyDescent="0.15"/>
    <row r="616" s="79" customFormat="1" x14ac:dyDescent="0.15"/>
    <row r="617" s="79" customFormat="1" x14ac:dyDescent="0.15"/>
    <row r="618" s="79" customFormat="1" x14ac:dyDescent="0.15"/>
    <row r="619" s="79" customFormat="1" x14ac:dyDescent="0.15"/>
    <row r="620" s="79" customFormat="1" x14ac:dyDescent="0.15"/>
    <row r="621" s="79" customFormat="1" x14ac:dyDescent="0.15"/>
    <row r="622" s="79" customFormat="1" x14ac:dyDescent="0.15"/>
    <row r="623" s="79" customFormat="1" x14ac:dyDescent="0.15"/>
    <row r="624" s="79" customFormat="1" x14ac:dyDescent="0.15"/>
    <row r="625" s="79" customFormat="1" x14ac:dyDescent="0.15"/>
    <row r="626" s="79" customFormat="1" x14ac:dyDescent="0.15"/>
    <row r="627" s="79" customFormat="1" x14ac:dyDescent="0.15"/>
    <row r="628" s="79" customFormat="1" x14ac:dyDescent="0.15"/>
    <row r="629" s="79" customFormat="1" x14ac:dyDescent="0.15"/>
    <row r="630" s="79" customFormat="1" x14ac:dyDescent="0.15"/>
    <row r="631" s="79" customFormat="1" x14ac:dyDescent="0.15"/>
    <row r="632" s="79" customFormat="1" x14ac:dyDescent="0.15"/>
    <row r="633" s="79" customFormat="1" x14ac:dyDescent="0.15"/>
    <row r="634" s="79" customFormat="1" x14ac:dyDescent="0.15"/>
    <row r="635" s="79" customFormat="1" x14ac:dyDescent="0.15"/>
    <row r="636" s="79" customFormat="1" x14ac:dyDescent="0.15"/>
    <row r="637" s="79" customFormat="1" x14ac:dyDescent="0.15"/>
    <row r="638" s="79" customFormat="1" x14ac:dyDescent="0.15"/>
    <row r="639" s="79" customFormat="1" x14ac:dyDescent="0.15"/>
    <row r="640" s="79" customFormat="1" x14ac:dyDescent="0.15"/>
    <row r="641" s="79" customFormat="1" x14ac:dyDescent="0.15"/>
    <row r="642" s="79" customFormat="1" x14ac:dyDescent="0.15"/>
    <row r="643" s="79" customFormat="1" x14ac:dyDescent="0.15"/>
    <row r="644" s="79" customFormat="1" x14ac:dyDescent="0.15"/>
    <row r="645" s="79" customFormat="1" x14ac:dyDescent="0.15"/>
    <row r="646" s="79" customFormat="1" x14ac:dyDescent="0.15"/>
    <row r="647" s="79" customFormat="1" x14ac:dyDescent="0.15"/>
    <row r="648" s="79" customFormat="1" x14ac:dyDescent="0.15"/>
    <row r="649" s="79" customFormat="1" x14ac:dyDescent="0.15"/>
    <row r="650" s="79" customFormat="1" x14ac:dyDescent="0.15"/>
    <row r="651" s="79" customFormat="1" x14ac:dyDescent="0.15"/>
    <row r="652" s="79" customFormat="1" x14ac:dyDescent="0.15"/>
    <row r="653" s="79" customFormat="1" x14ac:dyDescent="0.15"/>
    <row r="654" s="79" customFormat="1" x14ac:dyDescent="0.15"/>
    <row r="655" s="79" customFormat="1" x14ac:dyDescent="0.15"/>
    <row r="656" s="79" customFormat="1" x14ac:dyDescent="0.15"/>
    <row r="657" s="79" customFormat="1" x14ac:dyDescent="0.15"/>
    <row r="658" s="79" customFormat="1" x14ac:dyDescent="0.15"/>
    <row r="659" s="79" customFormat="1" x14ac:dyDescent="0.15"/>
    <row r="660" s="79" customFormat="1" x14ac:dyDescent="0.15"/>
    <row r="661" s="79" customFormat="1" x14ac:dyDescent="0.15"/>
    <row r="662" s="79" customFormat="1" x14ac:dyDescent="0.15"/>
    <row r="663" s="79" customFormat="1" x14ac:dyDescent="0.15"/>
    <row r="664" s="79" customFormat="1" x14ac:dyDescent="0.15"/>
    <row r="665" s="79" customFormat="1" x14ac:dyDescent="0.15"/>
    <row r="666" s="79" customFormat="1" x14ac:dyDescent="0.15"/>
    <row r="667" s="79" customFormat="1" x14ac:dyDescent="0.15"/>
    <row r="668" s="79" customFormat="1" x14ac:dyDescent="0.15"/>
    <row r="669" s="79" customFormat="1" x14ac:dyDescent="0.15"/>
    <row r="670" s="79" customFormat="1" x14ac:dyDescent="0.15"/>
    <row r="671" s="79" customFormat="1" x14ac:dyDescent="0.15"/>
    <row r="672" s="79" customFormat="1" x14ac:dyDescent="0.15"/>
    <row r="673" s="79" customFormat="1" x14ac:dyDescent="0.15"/>
    <row r="674" s="79" customFormat="1" x14ac:dyDescent="0.15"/>
    <row r="675" s="79" customFormat="1" x14ac:dyDescent="0.15"/>
    <row r="676" s="79" customFormat="1" x14ac:dyDescent="0.15"/>
    <row r="677" s="79" customFormat="1" x14ac:dyDescent="0.15"/>
    <row r="678" s="79" customFormat="1" x14ac:dyDescent="0.15"/>
    <row r="679" s="79" customFormat="1" x14ac:dyDescent="0.15"/>
    <row r="680" s="79" customFormat="1" x14ac:dyDescent="0.15"/>
    <row r="681" s="79" customFormat="1" x14ac:dyDescent="0.15"/>
    <row r="682" s="79" customFormat="1" x14ac:dyDescent="0.15"/>
    <row r="683" s="79" customFormat="1" x14ac:dyDescent="0.15"/>
    <row r="684" s="79" customFormat="1" x14ac:dyDescent="0.15"/>
    <row r="685" s="79" customFormat="1" x14ac:dyDescent="0.15"/>
    <row r="686" s="79" customFormat="1" x14ac:dyDescent="0.15"/>
    <row r="687" s="79" customFormat="1" x14ac:dyDescent="0.15"/>
    <row r="688" s="79" customFormat="1" x14ac:dyDescent="0.15"/>
    <row r="689" s="79" customFormat="1" x14ac:dyDescent="0.15"/>
    <row r="690" s="79" customFormat="1" x14ac:dyDescent="0.15"/>
    <row r="691" s="79" customFormat="1" x14ac:dyDescent="0.15"/>
    <row r="692" s="79" customFormat="1" x14ac:dyDescent="0.15"/>
    <row r="693" s="79" customFormat="1" x14ac:dyDescent="0.15"/>
    <row r="694" s="79" customFormat="1" x14ac:dyDescent="0.15"/>
    <row r="695" s="79" customFormat="1" x14ac:dyDescent="0.15"/>
    <row r="696" s="79" customFormat="1" x14ac:dyDescent="0.15"/>
    <row r="697" s="79" customFormat="1" x14ac:dyDescent="0.15"/>
    <row r="698" s="79" customFormat="1" x14ac:dyDescent="0.15"/>
    <row r="699" s="79" customFormat="1" x14ac:dyDescent="0.15"/>
    <row r="700" s="79" customFormat="1" x14ac:dyDescent="0.15"/>
    <row r="701" s="79" customFormat="1" x14ac:dyDescent="0.15"/>
    <row r="702" s="79" customFormat="1" x14ac:dyDescent="0.15"/>
    <row r="703" s="79" customFormat="1" x14ac:dyDescent="0.15"/>
    <row r="704" s="79" customFormat="1" x14ac:dyDescent="0.15"/>
    <row r="705" s="79" customFormat="1" x14ac:dyDescent="0.15"/>
    <row r="706" s="79" customFormat="1" x14ac:dyDescent="0.15"/>
    <row r="707" s="79" customFormat="1" x14ac:dyDescent="0.15"/>
    <row r="708" s="79" customFormat="1" x14ac:dyDescent="0.15"/>
    <row r="709" s="79" customFormat="1" x14ac:dyDescent="0.15"/>
    <row r="710" s="79" customFormat="1" x14ac:dyDescent="0.15"/>
    <row r="711" s="79" customFormat="1" x14ac:dyDescent="0.15"/>
    <row r="712" s="79" customFormat="1" x14ac:dyDescent="0.15"/>
    <row r="713" s="79" customFormat="1" x14ac:dyDescent="0.15"/>
    <row r="714" s="79" customFormat="1" x14ac:dyDescent="0.15"/>
    <row r="715" s="79" customFormat="1" x14ac:dyDescent="0.15"/>
    <row r="716" s="79" customFormat="1" x14ac:dyDescent="0.15"/>
    <row r="717" s="79" customFormat="1" x14ac:dyDescent="0.15"/>
    <row r="718" s="79" customFormat="1" x14ac:dyDescent="0.15"/>
    <row r="719" s="79" customFormat="1" x14ac:dyDescent="0.15"/>
    <row r="720" s="79" customFormat="1" x14ac:dyDescent="0.15"/>
    <row r="721" s="79" customFormat="1" x14ac:dyDescent="0.15"/>
    <row r="722" s="79" customFormat="1" x14ac:dyDescent="0.15"/>
    <row r="723" s="79" customFormat="1" x14ac:dyDescent="0.15"/>
    <row r="724" s="79" customFormat="1" x14ac:dyDescent="0.15"/>
    <row r="725" s="79" customFormat="1" x14ac:dyDescent="0.15"/>
    <row r="726" s="79" customFormat="1" x14ac:dyDescent="0.15"/>
    <row r="727" s="79" customFormat="1" x14ac:dyDescent="0.15"/>
    <row r="728" s="79" customFormat="1" x14ac:dyDescent="0.15"/>
    <row r="729" s="79" customFormat="1" x14ac:dyDescent="0.15"/>
    <row r="730" s="79" customFormat="1" x14ac:dyDescent="0.15"/>
    <row r="731" s="79" customFormat="1" x14ac:dyDescent="0.15"/>
    <row r="732" s="79" customFormat="1" x14ac:dyDescent="0.15"/>
    <row r="733" s="79" customFormat="1" x14ac:dyDescent="0.15"/>
    <row r="734" s="79" customFormat="1" x14ac:dyDescent="0.15"/>
    <row r="735" s="79" customFormat="1" x14ac:dyDescent="0.15"/>
    <row r="736" s="79" customFormat="1" x14ac:dyDescent="0.15"/>
    <row r="737" s="79" customFormat="1" x14ac:dyDescent="0.15"/>
    <row r="738" s="79" customFormat="1" x14ac:dyDescent="0.15"/>
    <row r="739" s="79" customFormat="1" x14ac:dyDescent="0.15"/>
    <row r="740" s="79" customFormat="1" x14ac:dyDescent="0.15"/>
    <row r="741" s="79" customFormat="1" x14ac:dyDescent="0.15"/>
    <row r="742" s="79" customFormat="1" x14ac:dyDescent="0.15"/>
    <row r="743" s="79" customFormat="1" x14ac:dyDescent="0.15"/>
    <row r="744" s="79" customFormat="1" x14ac:dyDescent="0.15"/>
    <row r="745" s="79" customFormat="1" x14ac:dyDescent="0.15"/>
    <row r="746" s="79" customFormat="1" x14ac:dyDescent="0.15"/>
    <row r="747" s="79" customFormat="1" x14ac:dyDescent="0.15"/>
    <row r="748" s="79" customFormat="1" x14ac:dyDescent="0.15"/>
    <row r="749" s="79" customFormat="1" x14ac:dyDescent="0.15"/>
    <row r="750" s="79" customFormat="1" x14ac:dyDescent="0.15"/>
    <row r="751" s="79" customFormat="1" x14ac:dyDescent="0.15"/>
    <row r="752" s="79" customFormat="1" x14ac:dyDescent="0.15"/>
    <row r="753" s="79" customFormat="1" x14ac:dyDescent="0.15"/>
    <row r="754" s="79" customFormat="1" x14ac:dyDescent="0.15"/>
    <row r="755" s="79" customFormat="1" x14ac:dyDescent="0.15"/>
    <row r="756" s="79" customFormat="1" x14ac:dyDescent="0.15"/>
    <row r="757" s="79" customFormat="1" x14ac:dyDescent="0.15"/>
    <row r="758" s="79" customFormat="1" x14ac:dyDescent="0.15"/>
    <row r="759" s="79" customFormat="1" x14ac:dyDescent="0.15"/>
    <row r="760" s="79" customFormat="1" x14ac:dyDescent="0.15"/>
    <row r="761" s="79" customFormat="1" x14ac:dyDescent="0.15"/>
    <row r="762" s="79" customFormat="1" x14ac:dyDescent="0.15"/>
    <row r="763" s="79" customFormat="1" x14ac:dyDescent="0.15"/>
    <row r="764" s="79" customFormat="1" x14ac:dyDescent="0.15"/>
    <row r="765" s="79" customFormat="1" x14ac:dyDescent="0.15"/>
    <row r="766" s="79" customFormat="1" x14ac:dyDescent="0.15"/>
    <row r="767" s="79" customFormat="1" x14ac:dyDescent="0.15"/>
    <row r="768" s="79" customFormat="1" x14ac:dyDescent="0.15"/>
    <row r="769" s="79" customFormat="1" x14ac:dyDescent="0.15"/>
    <row r="770" s="79" customFormat="1" x14ac:dyDescent="0.15"/>
    <row r="771" s="79" customFormat="1" x14ac:dyDescent="0.15"/>
    <row r="772" s="79" customFormat="1" x14ac:dyDescent="0.15"/>
    <row r="773" s="79" customFormat="1" x14ac:dyDescent="0.15"/>
    <row r="774" s="79" customFormat="1" x14ac:dyDescent="0.15"/>
    <row r="775" s="79" customFormat="1" x14ac:dyDescent="0.15"/>
    <row r="776" s="79" customFormat="1" x14ac:dyDescent="0.15"/>
    <row r="777" s="79" customFormat="1" x14ac:dyDescent="0.15"/>
    <row r="778" s="79" customFormat="1" x14ac:dyDescent="0.15"/>
    <row r="779" s="79" customFormat="1" x14ac:dyDescent="0.15"/>
    <row r="780" s="79" customFormat="1" x14ac:dyDescent="0.15"/>
    <row r="781" s="79" customFormat="1" x14ac:dyDescent="0.15"/>
    <row r="782" s="79" customFormat="1" x14ac:dyDescent="0.15"/>
    <row r="783" s="79" customFormat="1" x14ac:dyDescent="0.15"/>
    <row r="784" s="79" customFormat="1" x14ac:dyDescent="0.15"/>
    <row r="785" s="79" customFormat="1" x14ac:dyDescent="0.15"/>
    <row r="786" s="79" customFormat="1" x14ac:dyDescent="0.15"/>
    <row r="787" s="79" customFormat="1" x14ac:dyDescent="0.15"/>
    <row r="788" s="79" customFormat="1" x14ac:dyDescent="0.15"/>
    <row r="789" s="79" customFormat="1" x14ac:dyDescent="0.15"/>
    <row r="790" s="79" customFormat="1" x14ac:dyDescent="0.15"/>
    <row r="791" s="79" customFormat="1" x14ac:dyDescent="0.15"/>
    <row r="792" s="79" customFormat="1" x14ac:dyDescent="0.15"/>
    <row r="793" s="79" customFormat="1" x14ac:dyDescent="0.15"/>
    <row r="794" s="79" customFormat="1" x14ac:dyDescent="0.15"/>
    <row r="795" s="79" customFormat="1" x14ac:dyDescent="0.15"/>
    <row r="796" s="79" customFormat="1" x14ac:dyDescent="0.15"/>
    <row r="797" s="79" customFormat="1" x14ac:dyDescent="0.15"/>
    <row r="798" s="79" customFormat="1" x14ac:dyDescent="0.15"/>
    <row r="799" s="79" customFormat="1" x14ac:dyDescent="0.15"/>
    <row r="800" s="79" customFormat="1" x14ac:dyDescent="0.15"/>
    <row r="801" s="79" customFormat="1" x14ac:dyDescent="0.15"/>
    <row r="802" s="79" customFormat="1" x14ac:dyDescent="0.15"/>
    <row r="803" s="79" customFormat="1" x14ac:dyDescent="0.15"/>
    <row r="804" s="79" customFormat="1" x14ac:dyDescent="0.15"/>
    <row r="805" s="79" customFormat="1" x14ac:dyDescent="0.15"/>
    <row r="806" s="79" customFormat="1" x14ac:dyDescent="0.15"/>
    <row r="807" s="79" customFormat="1" x14ac:dyDescent="0.15"/>
    <row r="808" s="79" customFormat="1" x14ac:dyDescent="0.15"/>
    <row r="809" s="79" customFormat="1" x14ac:dyDescent="0.15"/>
    <row r="810" s="79" customFormat="1" x14ac:dyDescent="0.15"/>
    <row r="811" s="79" customFormat="1" x14ac:dyDescent="0.15"/>
    <row r="812" s="79" customFormat="1" x14ac:dyDescent="0.15"/>
    <row r="813" s="79" customFormat="1" x14ac:dyDescent="0.15"/>
    <row r="814" s="79" customFormat="1" x14ac:dyDescent="0.15"/>
    <row r="815" s="79" customFormat="1" x14ac:dyDescent="0.15"/>
    <row r="816" s="79" customFormat="1" x14ac:dyDescent="0.15"/>
    <row r="817" s="79" customFormat="1" x14ac:dyDescent="0.15"/>
    <row r="818" s="79" customFormat="1" x14ac:dyDescent="0.15"/>
    <row r="819" s="79" customFormat="1" x14ac:dyDescent="0.15"/>
    <row r="820" s="79" customFormat="1" x14ac:dyDescent="0.15"/>
    <row r="821" s="79" customFormat="1" x14ac:dyDescent="0.15"/>
    <row r="822" s="79" customFormat="1" x14ac:dyDescent="0.15"/>
    <row r="823" s="79" customFormat="1" x14ac:dyDescent="0.15"/>
    <row r="824" s="79" customFormat="1" x14ac:dyDescent="0.15"/>
    <row r="825" s="79" customFormat="1" x14ac:dyDescent="0.15"/>
    <row r="826" s="79" customFormat="1" x14ac:dyDescent="0.15"/>
    <row r="827" s="79" customFormat="1" x14ac:dyDescent="0.15"/>
    <row r="828" s="79" customFormat="1" x14ac:dyDescent="0.15"/>
    <row r="829" s="79" customFormat="1" x14ac:dyDescent="0.15"/>
    <row r="830" s="79" customFormat="1" x14ac:dyDescent="0.15"/>
    <row r="831" s="79" customFormat="1" x14ac:dyDescent="0.15"/>
    <row r="832" s="79" customFormat="1" x14ac:dyDescent="0.15"/>
    <row r="833" s="79" customFormat="1" x14ac:dyDescent="0.15"/>
    <row r="834" s="79" customFormat="1" x14ac:dyDescent="0.15"/>
    <row r="835" s="79" customFormat="1" x14ac:dyDescent="0.15"/>
    <row r="836" s="79" customFormat="1" x14ac:dyDescent="0.15"/>
    <row r="837" s="79" customFormat="1" x14ac:dyDescent="0.15"/>
    <row r="838" s="79" customFormat="1" x14ac:dyDescent="0.15"/>
    <row r="839" s="79" customFormat="1" x14ac:dyDescent="0.15"/>
    <row r="840" s="79" customFormat="1" x14ac:dyDescent="0.15"/>
    <row r="841" s="79" customFormat="1" x14ac:dyDescent="0.15"/>
    <row r="842" s="79" customFormat="1" x14ac:dyDescent="0.15"/>
    <row r="843" s="79" customFormat="1" x14ac:dyDescent="0.15"/>
    <row r="844" s="79" customFormat="1" x14ac:dyDescent="0.15"/>
    <row r="845" s="79" customFormat="1" x14ac:dyDescent="0.15"/>
    <row r="846" s="79" customFormat="1" x14ac:dyDescent="0.15"/>
    <row r="847" s="79" customFormat="1" x14ac:dyDescent="0.15"/>
    <row r="848" s="79" customFormat="1" x14ac:dyDescent="0.15"/>
    <row r="849" s="79" customFormat="1" x14ac:dyDescent="0.15"/>
    <row r="850" s="79" customFormat="1" x14ac:dyDescent="0.15"/>
    <row r="851" s="79" customFormat="1" x14ac:dyDescent="0.15"/>
    <row r="852" s="79" customFormat="1" x14ac:dyDescent="0.15"/>
    <row r="853" s="79" customFormat="1" x14ac:dyDescent="0.15"/>
    <row r="854" s="79" customFormat="1" x14ac:dyDescent="0.15"/>
    <row r="855" s="79" customFormat="1" x14ac:dyDescent="0.15"/>
    <row r="856" s="79" customFormat="1" x14ac:dyDescent="0.15"/>
    <row r="857" s="79" customFormat="1" x14ac:dyDescent="0.15"/>
    <row r="858" s="79" customFormat="1" x14ac:dyDescent="0.15"/>
    <row r="859" s="79" customFormat="1" x14ac:dyDescent="0.15"/>
    <row r="860" s="79" customFormat="1" x14ac:dyDescent="0.15"/>
    <row r="861" s="79" customFormat="1" x14ac:dyDescent="0.15"/>
    <row r="862" s="79" customFormat="1" x14ac:dyDescent="0.15"/>
    <row r="863" s="79" customFormat="1" x14ac:dyDescent="0.15"/>
    <row r="864" s="79" customFormat="1" x14ac:dyDescent="0.15"/>
    <row r="865" s="79" customFormat="1" x14ac:dyDescent="0.15"/>
    <row r="866" s="79" customFormat="1" x14ac:dyDescent="0.15"/>
    <row r="867" s="79" customFormat="1" x14ac:dyDescent="0.15"/>
    <row r="868" s="79" customFormat="1" x14ac:dyDescent="0.15"/>
    <row r="869" s="79" customFormat="1" x14ac:dyDescent="0.15"/>
    <row r="870" s="79" customFormat="1" x14ac:dyDescent="0.15"/>
    <row r="871" s="79" customFormat="1" x14ac:dyDescent="0.15"/>
    <row r="872" s="79" customFormat="1" x14ac:dyDescent="0.15"/>
    <row r="873" s="79" customFormat="1" x14ac:dyDescent="0.15"/>
    <row r="874" s="79" customFormat="1" x14ac:dyDescent="0.15"/>
    <row r="875" s="79" customFormat="1" x14ac:dyDescent="0.15"/>
    <row r="876" s="79" customFormat="1" x14ac:dyDescent="0.15"/>
    <row r="877" s="79" customFormat="1" x14ac:dyDescent="0.15"/>
    <row r="878" s="79" customFormat="1" x14ac:dyDescent="0.15"/>
    <row r="879" s="79" customFormat="1" x14ac:dyDescent="0.15"/>
    <row r="880" s="79" customFormat="1" x14ac:dyDescent="0.15"/>
    <row r="881" s="79" customFormat="1" x14ac:dyDescent="0.15"/>
    <row r="882" s="79" customFormat="1" x14ac:dyDescent="0.15"/>
    <row r="883" s="79" customFormat="1" x14ac:dyDescent="0.15"/>
    <row r="884" s="79" customFormat="1" x14ac:dyDescent="0.15"/>
    <row r="885" s="79" customFormat="1" x14ac:dyDescent="0.15"/>
    <row r="886" s="79" customFormat="1" x14ac:dyDescent="0.15"/>
    <row r="887" s="79" customFormat="1" x14ac:dyDescent="0.15"/>
    <row r="888" s="79" customFormat="1" x14ac:dyDescent="0.15"/>
    <row r="889" s="79" customFormat="1" x14ac:dyDescent="0.15"/>
    <row r="890" s="79" customFormat="1" x14ac:dyDescent="0.15"/>
    <row r="891" s="79" customFormat="1" x14ac:dyDescent="0.15"/>
    <row r="892" s="79" customFormat="1" x14ac:dyDescent="0.15"/>
    <row r="893" s="79" customFormat="1" x14ac:dyDescent="0.15"/>
    <row r="894" s="79" customFormat="1" x14ac:dyDescent="0.15"/>
    <row r="895" s="79" customFormat="1" x14ac:dyDescent="0.15"/>
    <row r="896" s="79" customFormat="1" x14ac:dyDescent="0.15"/>
    <row r="897" s="79" customFormat="1" x14ac:dyDescent="0.15"/>
    <row r="898" s="79" customFormat="1" x14ac:dyDescent="0.15"/>
    <row r="899" s="79" customFormat="1" x14ac:dyDescent="0.15"/>
    <row r="900" s="79" customFormat="1" x14ac:dyDescent="0.15"/>
    <row r="901" s="79" customFormat="1" x14ac:dyDescent="0.15"/>
    <row r="902" s="79" customFormat="1" x14ac:dyDescent="0.15"/>
    <row r="903" s="79" customFormat="1" x14ac:dyDescent="0.15"/>
    <row r="904" s="79" customFormat="1" x14ac:dyDescent="0.15"/>
    <row r="905" s="79" customFormat="1" x14ac:dyDescent="0.15"/>
    <row r="906" s="79" customFormat="1" x14ac:dyDescent="0.15"/>
    <row r="907" s="79" customFormat="1" x14ac:dyDescent="0.15"/>
    <row r="908" s="79" customFormat="1" x14ac:dyDescent="0.15"/>
    <row r="909" s="79" customFormat="1" x14ac:dyDescent="0.15"/>
    <row r="910" s="79" customFormat="1" x14ac:dyDescent="0.15"/>
    <row r="911" s="79" customFormat="1" x14ac:dyDescent="0.15"/>
    <row r="912" s="79" customFormat="1" x14ac:dyDescent="0.15"/>
    <row r="913" s="79" customFormat="1" x14ac:dyDescent="0.15"/>
    <row r="914" s="79" customFormat="1" x14ac:dyDescent="0.15"/>
    <row r="915" s="79" customFormat="1" x14ac:dyDescent="0.15"/>
    <row r="916" s="79" customFormat="1" x14ac:dyDescent="0.15"/>
    <row r="917" s="79" customFormat="1" x14ac:dyDescent="0.15"/>
    <row r="918" s="79" customFormat="1" x14ac:dyDescent="0.15"/>
    <row r="919" s="79" customFormat="1" x14ac:dyDescent="0.15"/>
    <row r="920" s="79" customFormat="1" x14ac:dyDescent="0.15"/>
    <row r="921" s="79" customFormat="1" x14ac:dyDescent="0.15"/>
    <row r="922" s="79" customFormat="1" x14ac:dyDescent="0.15"/>
    <row r="923" s="79" customFormat="1" x14ac:dyDescent="0.15"/>
    <row r="924" s="79" customFormat="1" x14ac:dyDescent="0.15"/>
    <row r="925" s="79" customFormat="1" x14ac:dyDescent="0.15"/>
    <row r="926" s="79" customFormat="1" x14ac:dyDescent="0.15"/>
    <row r="927" s="79" customFormat="1" x14ac:dyDescent="0.15"/>
    <row r="928" s="79" customFormat="1" x14ac:dyDescent="0.15"/>
    <row r="929" s="79" customFormat="1" x14ac:dyDescent="0.15"/>
    <row r="930" s="79" customFormat="1" x14ac:dyDescent="0.15"/>
    <row r="931" s="79" customFormat="1" x14ac:dyDescent="0.15"/>
    <row r="932" s="79" customFormat="1" x14ac:dyDescent="0.15"/>
    <row r="933" s="79" customFormat="1" x14ac:dyDescent="0.15"/>
    <row r="934" s="79" customFormat="1" x14ac:dyDescent="0.15"/>
    <row r="935" s="79" customFormat="1" x14ac:dyDescent="0.15"/>
    <row r="936" s="79" customFormat="1" x14ac:dyDescent="0.15"/>
    <row r="937" s="79" customFormat="1" x14ac:dyDescent="0.15"/>
    <row r="938" s="79" customFormat="1" x14ac:dyDescent="0.15"/>
    <row r="939" s="79" customFormat="1" x14ac:dyDescent="0.15"/>
    <row r="940" s="79" customFormat="1" x14ac:dyDescent="0.15"/>
    <row r="941" s="79" customFormat="1" x14ac:dyDescent="0.15"/>
    <row r="942" s="79" customFormat="1" x14ac:dyDescent="0.15"/>
    <row r="943" s="79" customFormat="1" x14ac:dyDescent="0.15"/>
    <row r="944" s="79" customFormat="1" x14ac:dyDescent="0.15"/>
    <row r="945" s="79" customFormat="1" x14ac:dyDescent="0.15"/>
    <row r="946" s="79" customFormat="1" x14ac:dyDescent="0.15"/>
    <row r="947" s="79" customFormat="1" x14ac:dyDescent="0.15"/>
    <row r="948" s="79" customFormat="1" x14ac:dyDescent="0.15"/>
    <row r="949" s="79" customFormat="1" x14ac:dyDescent="0.15"/>
    <row r="950" s="79" customFormat="1" x14ac:dyDescent="0.15"/>
    <row r="951" s="79" customFormat="1" x14ac:dyDescent="0.15"/>
    <row r="952" s="79" customFormat="1" x14ac:dyDescent="0.15"/>
    <row r="953" s="79" customFormat="1" x14ac:dyDescent="0.15"/>
    <row r="954" s="79" customFormat="1" x14ac:dyDescent="0.15"/>
    <row r="955" s="79" customFormat="1" x14ac:dyDescent="0.15"/>
    <row r="956" s="79" customFormat="1" x14ac:dyDescent="0.15"/>
    <row r="957" s="79" customFormat="1" x14ac:dyDescent="0.15"/>
    <row r="958" s="79" customFormat="1" x14ac:dyDescent="0.15"/>
    <row r="959" s="79" customFormat="1" x14ac:dyDescent="0.15"/>
    <row r="960" s="79" customFormat="1" x14ac:dyDescent="0.15"/>
    <row r="961" s="79" customFormat="1" x14ac:dyDescent="0.15"/>
    <row r="962" s="79" customFormat="1" x14ac:dyDescent="0.15"/>
    <row r="963" s="79" customFormat="1" x14ac:dyDescent="0.15"/>
    <row r="964" s="79" customFormat="1" x14ac:dyDescent="0.15"/>
    <row r="965" s="79" customFormat="1" x14ac:dyDescent="0.15"/>
    <row r="966" s="79" customFormat="1" x14ac:dyDescent="0.15"/>
    <row r="967" s="79" customFormat="1" x14ac:dyDescent="0.15"/>
    <row r="968" s="79" customFormat="1" x14ac:dyDescent="0.15"/>
    <row r="969" s="79" customFormat="1" x14ac:dyDescent="0.15"/>
    <row r="970" s="79" customFormat="1" x14ac:dyDescent="0.15"/>
    <row r="971" s="79" customFormat="1" x14ac:dyDescent="0.15"/>
    <row r="972" s="79" customFormat="1" x14ac:dyDescent="0.15"/>
    <row r="973" s="79" customFormat="1" x14ac:dyDescent="0.15"/>
    <row r="974" s="79" customFormat="1" x14ac:dyDescent="0.15"/>
    <row r="975" s="79" customFormat="1" x14ac:dyDescent="0.15"/>
    <row r="976" s="79" customFormat="1" x14ac:dyDescent="0.15"/>
    <row r="977" s="79" customFormat="1" x14ac:dyDescent="0.15"/>
    <row r="978" s="79" customFormat="1" x14ac:dyDescent="0.15"/>
    <row r="979" s="79" customFormat="1" x14ac:dyDescent="0.15"/>
    <row r="980" s="79" customFormat="1" x14ac:dyDescent="0.15"/>
    <row r="981" s="79" customFormat="1" x14ac:dyDescent="0.15"/>
    <row r="982" s="79" customFormat="1" x14ac:dyDescent="0.15"/>
    <row r="983" s="79" customFormat="1" x14ac:dyDescent="0.15"/>
    <row r="984" s="79" customFormat="1" x14ac:dyDescent="0.15"/>
    <row r="985" s="79" customFormat="1" x14ac:dyDescent="0.15"/>
    <row r="986" s="79" customFormat="1" x14ac:dyDescent="0.15"/>
    <row r="987" s="79" customFormat="1" x14ac:dyDescent="0.15"/>
    <row r="988" s="79" customFormat="1" x14ac:dyDescent="0.15"/>
    <row r="989" s="79" customFormat="1" x14ac:dyDescent="0.15"/>
    <row r="990" s="79" customFormat="1" x14ac:dyDescent="0.15"/>
    <row r="991" s="79" customFormat="1" x14ac:dyDescent="0.15"/>
    <row r="992" s="79" customFormat="1" x14ac:dyDescent="0.15"/>
    <row r="993" s="79" customFormat="1" x14ac:dyDescent="0.15"/>
    <row r="994" s="79" customFormat="1" x14ac:dyDescent="0.15"/>
    <row r="995" s="79" customFormat="1" x14ac:dyDescent="0.15"/>
    <row r="996" s="79" customFormat="1" x14ac:dyDescent="0.15"/>
    <row r="997" s="79" customFormat="1" x14ac:dyDescent="0.15"/>
    <row r="998" s="79" customFormat="1" x14ac:dyDescent="0.15"/>
    <row r="999" s="79" customFormat="1" x14ac:dyDescent="0.15"/>
    <row r="1000" s="79" customFormat="1" x14ac:dyDescent="0.15"/>
    <row r="1001" s="79" customFormat="1" x14ac:dyDescent="0.15"/>
    <row r="1002" s="79" customFormat="1" x14ac:dyDescent="0.15"/>
    <row r="1003" s="79" customFormat="1" x14ac:dyDescent="0.15"/>
    <row r="1004" s="79" customFormat="1" x14ac:dyDescent="0.15"/>
    <row r="1005" s="79" customFormat="1" x14ac:dyDescent="0.15"/>
    <row r="1006" s="79" customFormat="1" x14ac:dyDescent="0.15"/>
    <row r="1007" s="79" customFormat="1" x14ac:dyDescent="0.15"/>
    <row r="1008" s="79" customFormat="1" x14ac:dyDescent="0.15"/>
    <row r="1009" s="79" customFormat="1" x14ac:dyDescent="0.15"/>
    <row r="1010" s="79" customFormat="1" x14ac:dyDescent="0.15"/>
    <row r="1011" s="79" customFormat="1" x14ac:dyDescent="0.15"/>
    <row r="1012" s="79" customFormat="1" x14ac:dyDescent="0.15"/>
    <row r="1013" s="79" customFormat="1" x14ac:dyDescent="0.15"/>
    <row r="1014" s="79" customFormat="1" x14ac:dyDescent="0.15"/>
    <row r="1015" s="79" customFormat="1" x14ac:dyDescent="0.15"/>
    <row r="1016" s="79" customFormat="1" x14ac:dyDescent="0.15"/>
    <row r="1017" s="79" customFormat="1" x14ac:dyDescent="0.15"/>
    <row r="1018" s="79" customFormat="1" x14ac:dyDescent="0.15"/>
    <row r="1019" s="79" customFormat="1" x14ac:dyDescent="0.15"/>
    <row r="1020" s="79" customFormat="1" x14ac:dyDescent="0.15"/>
    <row r="1021" s="79" customFormat="1" x14ac:dyDescent="0.15"/>
    <row r="1022" s="79" customFormat="1" x14ac:dyDescent="0.15"/>
    <row r="1023" s="79" customFormat="1" x14ac:dyDescent="0.15"/>
    <row r="1024" s="79" customFormat="1" x14ac:dyDescent="0.15"/>
    <row r="1025" s="79" customFormat="1" x14ac:dyDescent="0.15"/>
    <row r="1026" s="79" customFormat="1" x14ac:dyDescent="0.15"/>
    <row r="1027" s="79" customFormat="1" x14ac:dyDescent="0.15"/>
    <row r="1028" s="79" customFormat="1" x14ac:dyDescent="0.15"/>
    <row r="1029" s="79" customFormat="1" x14ac:dyDescent="0.15"/>
    <row r="1030" s="79" customFormat="1" x14ac:dyDescent="0.15"/>
    <row r="1031" s="79" customFormat="1" x14ac:dyDescent="0.15"/>
    <row r="1032" s="79" customFormat="1" x14ac:dyDescent="0.15"/>
    <row r="1033" s="79" customFormat="1" x14ac:dyDescent="0.15"/>
    <row r="1034" s="79" customFormat="1" x14ac:dyDescent="0.15"/>
    <row r="1035" s="79" customFormat="1" x14ac:dyDescent="0.15"/>
    <row r="1036" s="79" customFormat="1" x14ac:dyDescent="0.15"/>
    <row r="1037" s="79" customFormat="1" x14ac:dyDescent="0.15"/>
    <row r="1038" s="79" customFormat="1" x14ac:dyDescent="0.15"/>
    <row r="1039" s="79" customFormat="1" x14ac:dyDescent="0.15"/>
    <row r="1040" s="79" customFormat="1" x14ac:dyDescent="0.15"/>
    <row r="1041" s="79" customFormat="1" x14ac:dyDescent="0.15"/>
    <row r="1042" s="79" customFormat="1" x14ac:dyDescent="0.15"/>
    <row r="1043" s="79" customFormat="1" x14ac:dyDescent="0.15"/>
    <row r="1044" s="79" customFormat="1" x14ac:dyDescent="0.15"/>
    <row r="1045" s="79" customFormat="1" x14ac:dyDescent="0.15"/>
    <row r="1046" s="79" customFormat="1" x14ac:dyDescent="0.15"/>
    <row r="1047" s="79" customFormat="1" x14ac:dyDescent="0.15"/>
    <row r="1048" s="79" customFormat="1" x14ac:dyDescent="0.15"/>
    <row r="1049" s="79" customFormat="1" x14ac:dyDescent="0.15"/>
    <row r="1050" s="79" customFormat="1" x14ac:dyDescent="0.15"/>
    <row r="1051" s="79" customFormat="1" x14ac:dyDescent="0.15"/>
    <row r="1052" s="79" customFormat="1" x14ac:dyDescent="0.15"/>
    <row r="1053" s="79" customFormat="1" x14ac:dyDescent="0.15"/>
    <row r="1054" s="79" customFormat="1" x14ac:dyDescent="0.15"/>
    <row r="1055" s="79" customFormat="1" x14ac:dyDescent="0.15"/>
    <row r="1056" s="79" customFormat="1" x14ac:dyDescent="0.15"/>
    <row r="1057" s="79" customFormat="1" x14ac:dyDescent="0.15"/>
    <row r="1058" s="79" customFormat="1" x14ac:dyDescent="0.15"/>
    <row r="1059" s="79" customFormat="1" x14ac:dyDescent="0.15"/>
    <row r="1060" s="79" customFormat="1" x14ac:dyDescent="0.15"/>
    <row r="1061" s="79" customFormat="1" x14ac:dyDescent="0.15"/>
    <row r="1062" s="79" customFormat="1" x14ac:dyDescent="0.15"/>
    <row r="1063" s="79" customFormat="1" x14ac:dyDescent="0.15"/>
    <row r="1064" s="79" customFormat="1" x14ac:dyDescent="0.15"/>
    <row r="1065" s="79" customFormat="1" x14ac:dyDescent="0.15"/>
    <row r="1066" s="79" customFormat="1" x14ac:dyDescent="0.15"/>
    <row r="1067" s="79" customFormat="1" x14ac:dyDescent="0.15"/>
    <row r="1068" s="79" customFormat="1" x14ac:dyDescent="0.15"/>
    <row r="1069" s="79" customFormat="1" x14ac:dyDescent="0.15"/>
    <row r="1070" s="79" customFormat="1" x14ac:dyDescent="0.15"/>
    <row r="1071" s="79" customFormat="1" x14ac:dyDescent="0.15"/>
    <row r="1072" s="79" customFormat="1" x14ac:dyDescent="0.15"/>
    <row r="1073" s="79" customFormat="1" x14ac:dyDescent="0.15"/>
    <row r="1074" s="79" customFormat="1" x14ac:dyDescent="0.15"/>
    <row r="1075" s="79" customFormat="1" x14ac:dyDescent="0.15"/>
    <row r="1076" s="79" customFormat="1" x14ac:dyDescent="0.15"/>
    <row r="1077" s="79" customFormat="1" x14ac:dyDescent="0.15"/>
    <row r="1078" s="79" customFormat="1" x14ac:dyDescent="0.15"/>
    <row r="1079" s="79" customFormat="1" x14ac:dyDescent="0.15"/>
    <row r="1080" s="79" customFormat="1" x14ac:dyDescent="0.15"/>
    <row r="1081" s="79" customFormat="1" x14ac:dyDescent="0.15"/>
    <row r="1082" s="79" customFormat="1" x14ac:dyDescent="0.15"/>
    <row r="1083" s="79" customFormat="1" x14ac:dyDescent="0.15"/>
    <row r="1084" s="79" customFormat="1" x14ac:dyDescent="0.15"/>
    <row r="1085" s="79" customFormat="1" x14ac:dyDescent="0.15"/>
    <row r="1086" s="79" customFormat="1" x14ac:dyDescent="0.15"/>
    <row r="1087" s="79" customFormat="1" x14ac:dyDescent="0.15"/>
    <row r="1088" s="79" customFormat="1" x14ac:dyDescent="0.15"/>
    <row r="1089" s="79" customFormat="1" x14ac:dyDescent="0.15"/>
    <row r="1090" s="79" customFormat="1" x14ac:dyDescent="0.15"/>
    <row r="1091" s="79" customFormat="1" x14ac:dyDescent="0.15"/>
    <row r="1092" s="79" customFormat="1" x14ac:dyDescent="0.15"/>
    <row r="1093" s="79" customFormat="1" x14ac:dyDescent="0.15"/>
    <row r="1094" s="79" customFormat="1" x14ac:dyDescent="0.15"/>
    <row r="1095" s="79" customFormat="1" x14ac:dyDescent="0.15"/>
    <row r="1096" s="79" customFormat="1" x14ac:dyDescent="0.15"/>
    <row r="1097" s="79" customFormat="1" x14ac:dyDescent="0.15"/>
    <row r="1098" s="79" customFormat="1" x14ac:dyDescent="0.15"/>
    <row r="1099" s="79" customFormat="1" x14ac:dyDescent="0.15"/>
    <row r="1100" s="79" customFormat="1" x14ac:dyDescent="0.15"/>
    <row r="1101" s="79" customFormat="1" x14ac:dyDescent="0.15"/>
    <row r="1102" s="79" customFormat="1" x14ac:dyDescent="0.15"/>
    <row r="1103" s="79" customFormat="1" x14ac:dyDescent="0.15"/>
    <row r="1104" s="79" customFormat="1" x14ac:dyDescent="0.15"/>
    <row r="1105" s="79" customFormat="1" x14ac:dyDescent="0.15"/>
    <row r="1106" s="79" customFormat="1" x14ac:dyDescent="0.15"/>
    <row r="1107" s="79" customFormat="1" x14ac:dyDescent="0.15"/>
    <row r="1108" s="79" customFormat="1" x14ac:dyDescent="0.15"/>
    <row r="1109" s="79" customFormat="1" x14ac:dyDescent="0.15"/>
    <row r="1110" s="79" customFormat="1" x14ac:dyDescent="0.15"/>
    <row r="1111" s="79" customFormat="1" x14ac:dyDescent="0.15"/>
    <row r="1112" s="79" customFormat="1" x14ac:dyDescent="0.15"/>
    <row r="1113" s="79" customFormat="1" x14ac:dyDescent="0.15"/>
    <row r="1114" s="79" customFormat="1" x14ac:dyDescent="0.15"/>
    <row r="1115" s="79" customFormat="1" x14ac:dyDescent="0.15"/>
    <row r="1116" s="79" customFormat="1" x14ac:dyDescent="0.15"/>
    <row r="1117" s="79" customFormat="1" x14ac:dyDescent="0.15"/>
    <row r="1118" s="79" customFormat="1" x14ac:dyDescent="0.15"/>
    <row r="1119" s="79" customFormat="1" x14ac:dyDescent="0.15"/>
    <row r="1120" s="79" customFormat="1" x14ac:dyDescent="0.15"/>
    <row r="1121" s="79" customFormat="1" x14ac:dyDescent="0.15"/>
    <row r="1122" s="79" customFormat="1" x14ac:dyDescent="0.15"/>
    <row r="1123" s="79" customFormat="1" x14ac:dyDescent="0.15"/>
    <row r="1124" s="79" customFormat="1" x14ac:dyDescent="0.15"/>
    <row r="1125" s="79" customFormat="1" x14ac:dyDescent="0.15"/>
    <row r="1126" s="79" customFormat="1" x14ac:dyDescent="0.15"/>
    <row r="1127" s="79" customFormat="1" x14ac:dyDescent="0.15"/>
    <row r="1128" s="79" customFormat="1" x14ac:dyDescent="0.15"/>
    <row r="1129" s="79" customFormat="1" x14ac:dyDescent="0.15"/>
    <row r="1130" s="79" customFormat="1" x14ac:dyDescent="0.15"/>
    <row r="1131" s="79" customFormat="1" x14ac:dyDescent="0.15"/>
    <row r="1132" s="79" customFormat="1" x14ac:dyDescent="0.15"/>
    <row r="1133" s="79" customFormat="1" x14ac:dyDescent="0.15"/>
    <row r="1134" s="79" customFormat="1" x14ac:dyDescent="0.15"/>
    <row r="1135" s="79" customFormat="1" x14ac:dyDescent="0.15"/>
    <row r="1136" s="79" customFormat="1" x14ac:dyDescent="0.15"/>
    <row r="1137" s="79" customFormat="1" x14ac:dyDescent="0.15"/>
    <row r="1138" s="79" customFormat="1" x14ac:dyDescent="0.15"/>
    <row r="1139" s="79" customFormat="1" x14ac:dyDescent="0.15"/>
    <row r="1140" s="79" customFormat="1" x14ac:dyDescent="0.15"/>
    <row r="1141" s="79" customFormat="1" x14ac:dyDescent="0.15"/>
    <row r="1142" s="79" customFormat="1" x14ac:dyDescent="0.15"/>
    <row r="1143" s="79" customFormat="1" x14ac:dyDescent="0.15"/>
    <row r="1144" s="79" customFormat="1" x14ac:dyDescent="0.15"/>
    <row r="1145" s="79" customFormat="1" x14ac:dyDescent="0.15"/>
    <row r="1146" s="79" customFormat="1" x14ac:dyDescent="0.15"/>
    <row r="1147" s="79" customFormat="1" x14ac:dyDescent="0.15"/>
    <row r="1148" s="79" customFormat="1" x14ac:dyDescent="0.15"/>
    <row r="1149" s="79" customFormat="1" x14ac:dyDescent="0.15"/>
    <row r="1150" s="79" customFormat="1" x14ac:dyDescent="0.15"/>
    <row r="1151" s="79" customFormat="1" x14ac:dyDescent="0.15"/>
    <row r="1152" s="79" customFormat="1" x14ac:dyDescent="0.15"/>
    <row r="1153" s="79" customFormat="1" x14ac:dyDescent="0.15"/>
    <row r="1154" s="79" customFormat="1" x14ac:dyDescent="0.15"/>
    <row r="1155" s="79" customFormat="1" x14ac:dyDescent="0.15"/>
    <row r="1156" s="79" customFormat="1" x14ac:dyDescent="0.15"/>
    <row r="1157" s="79" customFormat="1" x14ac:dyDescent="0.15"/>
    <row r="1158" s="79" customFormat="1" x14ac:dyDescent="0.15"/>
    <row r="1159" s="79" customFormat="1" x14ac:dyDescent="0.15"/>
    <row r="1160" s="79" customFormat="1" x14ac:dyDescent="0.15"/>
    <row r="1161" s="79" customFormat="1" x14ac:dyDescent="0.15"/>
    <row r="1162" s="79" customFormat="1" x14ac:dyDescent="0.15"/>
    <row r="1163" s="79" customFormat="1" x14ac:dyDescent="0.15"/>
    <row r="1164" s="79" customFormat="1" x14ac:dyDescent="0.15"/>
    <row r="1165" s="79" customFormat="1" x14ac:dyDescent="0.15"/>
    <row r="1166" s="79" customFormat="1" x14ac:dyDescent="0.15"/>
    <row r="1167" s="79" customFormat="1" x14ac:dyDescent="0.15"/>
    <row r="1168" s="79" customFormat="1" x14ac:dyDescent="0.15"/>
    <row r="1169" s="79" customFormat="1" x14ac:dyDescent="0.15"/>
    <row r="1170" s="79" customFormat="1" x14ac:dyDescent="0.15"/>
    <row r="1171" s="79" customFormat="1" x14ac:dyDescent="0.15"/>
    <row r="1172" s="79" customFormat="1" x14ac:dyDescent="0.15"/>
    <row r="1173" s="79" customFormat="1" x14ac:dyDescent="0.15"/>
    <row r="1174" s="79" customFormat="1" x14ac:dyDescent="0.15"/>
    <row r="1175" s="79" customFormat="1" x14ac:dyDescent="0.15"/>
    <row r="1176" s="79" customFormat="1" x14ac:dyDescent="0.15"/>
    <row r="1177" s="79" customFormat="1" x14ac:dyDescent="0.15"/>
    <row r="1178" s="79" customFormat="1" x14ac:dyDescent="0.15"/>
    <row r="1179" s="79" customFormat="1" x14ac:dyDescent="0.15"/>
    <row r="1180" s="79" customFormat="1" x14ac:dyDescent="0.15"/>
    <row r="1181" s="79" customFormat="1" x14ac:dyDescent="0.15"/>
    <row r="1182" s="79" customFormat="1" x14ac:dyDescent="0.15"/>
    <row r="1183" s="79" customFormat="1" x14ac:dyDescent="0.15"/>
    <row r="1184" s="79" customFormat="1" x14ac:dyDescent="0.15"/>
    <row r="1185" s="79" customFormat="1" x14ac:dyDescent="0.15"/>
    <row r="1186" s="79" customFormat="1" x14ac:dyDescent="0.15"/>
    <row r="1187" s="79" customFormat="1" x14ac:dyDescent="0.15"/>
    <row r="1188" s="79" customFormat="1" x14ac:dyDescent="0.15"/>
    <row r="1189" s="79" customFormat="1" x14ac:dyDescent="0.15"/>
    <row r="1190" s="79" customFormat="1" x14ac:dyDescent="0.15"/>
    <row r="1191" s="79" customFormat="1" x14ac:dyDescent="0.15"/>
    <row r="1192" s="79" customFormat="1" x14ac:dyDescent="0.15"/>
    <row r="1193" s="79" customFormat="1" x14ac:dyDescent="0.15"/>
    <row r="1194" s="79" customFormat="1" x14ac:dyDescent="0.15"/>
    <row r="1195" s="79" customFormat="1" x14ac:dyDescent="0.15"/>
    <row r="1196" s="79" customFormat="1" x14ac:dyDescent="0.15"/>
    <row r="1197" s="79" customFormat="1" x14ac:dyDescent="0.15"/>
    <row r="1198" s="79" customFormat="1" x14ac:dyDescent="0.15"/>
    <row r="1199" s="79" customFormat="1" x14ac:dyDescent="0.15"/>
    <row r="1200" s="79" customFormat="1" x14ac:dyDescent="0.15"/>
    <row r="1201" s="79" customFormat="1" x14ac:dyDescent="0.15"/>
    <row r="1202" s="79" customFormat="1" x14ac:dyDescent="0.15"/>
    <row r="1203" s="79" customFormat="1" x14ac:dyDescent="0.15"/>
    <row r="1204" s="79" customFormat="1" x14ac:dyDescent="0.15"/>
    <row r="1205" s="79" customFormat="1" x14ac:dyDescent="0.15"/>
    <row r="1206" s="79" customFormat="1" x14ac:dyDescent="0.15"/>
    <row r="1207" s="79" customFormat="1" x14ac:dyDescent="0.15"/>
    <row r="1208" s="79" customFormat="1" x14ac:dyDescent="0.15"/>
    <row r="1209" s="79" customFormat="1" x14ac:dyDescent="0.15"/>
    <row r="1210" s="79" customFormat="1" x14ac:dyDescent="0.15"/>
    <row r="1211" s="79" customFormat="1" x14ac:dyDescent="0.15"/>
    <row r="1212" s="79" customFormat="1" x14ac:dyDescent="0.15"/>
    <row r="1213" s="79" customFormat="1" x14ac:dyDescent="0.15"/>
    <row r="1214" s="79" customFormat="1" x14ac:dyDescent="0.15"/>
    <row r="1215" s="79" customFormat="1" x14ac:dyDescent="0.15"/>
    <row r="1216" s="79" customFormat="1" x14ac:dyDescent="0.15"/>
    <row r="1217" s="79" customFormat="1" x14ac:dyDescent="0.15"/>
    <row r="1218" s="79" customFormat="1" x14ac:dyDescent="0.15"/>
    <row r="1219" s="79" customFormat="1" x14ac:dyDescent="0.15"/>
    <row r="1220" s="79" customFormat="1" x14ac:dyDescent="0.15"/>
    <row r="1221" s="79" customFormat="1" x14ac:dyDescent="0.15"/>
    <row r="1222" s="79" customFormat="1" x14ac:dyDescent="0.15"/>
    <row r="1223" s="79" customFormat="1" x14ac:dyDescent="0.15"/>
    <row r="1224" s="79" customFormat="1" x14ac:dyDescent="0.15"/>
    <row r="1225" s="79" customFormat="1" x14ac:dyDescent="0.15"/>
    <row r="1226" s="79" customFormat="1" x14ac:dyDescent="0.15"/>
    <row r="1227" s="79" customFormat="1" x14ac:dyDescent="0.15"/>
    <row r="1228" s="79" customFormat="1" x14ac:dyDescent="0.15"/>
    <row r="1229" s="79" customFormat="1" x14ac:dyDescent="0.15"/>
    <row r="1230" s="79" customFormat="1" x14ac:dyDescent="0.15"/>
    <row r="1231" s="79" customFormat="1" x14ac:dyDescent="0.15"/>
    <row r="1232" s="79" customFormat="1" x14ac:dyDescent="0.15"/>
    <row r="1233" s="79" customFormat="1" x14ac:dyDescent="0.15"/>
    <row r="1234" s="79" customFormat="1" x14ac:dyDescent="0.15"/>
    <row r="1235" s="79" customFormat="1" x14ac:dyDescent="0.15"/>
    <row r="1236" s="79" customFormat="1" x14ac:dyDescent="0.15"/>
    <row r="1237" s="79" customFormat="1" x14ac:dyDescent="0.15"/>
    <row r="1238" s="79" customFormat="1" x14ac:dyDescent="0.15"/>
    <row r="1239" s="79" customFormat="1" x14ac:dyDescent="0.15"/>
    <row r="1240" s="79" customFormat="1" x14ac:dyDescent="0.15"/>
    <row r="1241" s="79" customFormat="1" x14ac:dyDescent="0.15"/>
    <row r="1242" s="79" customFormat="1" x14ac:dyDescent="0.15"/>
    <row r="1243" s="79" customFormat="1" x14ac:dyDescent="0.15"/>
    <row r="1244" s="79" customFormat="1" x14ac:dyDescent="0.15"/>
    <row r="1245" s="79" customFormat="1" x14ac:dyDescent="0.15"/>
    <row r="1246" s="79" customFormat="1" x14ac:dyDescent="0.15"/>
    <row r="1247" s="79" customFormat="1" x14ac:dyDescent="0.15"/>
    <row r="1248" s="79" customFormat="1" x14ac:dyDescent="0.15"/>
    <row r="1249" s="79" customFormat="1" x14ac:dyDescent="0.15"/>
    <row r="1250" s="79" customFormat="1" x14ac:dyDescent="0.15"/>
    <row r="1251" s="79" customFormat="1" x14ac:dyDescent="0.15"/>
    <row r="1252" s="79" customFormat="1" x14ac:dyDescent="0.15"/>
    <row r="1253" s="79" customFormat="1" x14ac:dyDescent="0.15"/>
    <row r="1254" s="79" customFormat="1" x14ac:dyDescent="0.15"/>
    <row r="1255" s="79" customFormat="1" x14ac:dyDescent="0.15"/>
    <row r="1256" s="79" customFormat="1" x14ac:dyDescent="0.15"/>
    <row r="1257" s="79" customFormat="1" x14ac:dyDescent="0.15"/>
    <row r="1258" s="79" customFormat="1" x14ac:dyDescent="0.15"/>
    <row r="1259" s="79" customFormat="1" x14ac:dyDescent="0.15"/>
    <row r="1260" s="79" customFormat="1" x14ac:dyDescent="0.15"/>
    <row r="1261" s="79" customFormat="1" x14ac:dyDescent="0.15"/>
    <row r="1262" s="79" customFormat="1" x14ac:dyDescent="0.15"/>
    <row r="1263" s="79" customFormat="1" x14ac:dyDescent="0.15"/>
    <row r="1264" s="79" customFormat="1" x14ac:dyDescent="0.15"/>
    <row r="1265" s="79" customFormat="1" x14ac:dyDescent="0.15"/>
    <row r="1266" s="79" customFormat="1" x14ac:dyDescent="0.15"/>
    <row r="1267" s="79" customFormat="1" x14ac:dyDescent="0.15"/>
    <row r="1268" s="79" customFormat="1" x14ac:dyDescent="0.15"/>
    <row r="1269" s="79" customFormat="1" x14ac:dyDescent="0.15"/>
    <row r="1270" s="79" customFormat="1" x14ac:dyDescent="0.15"/>
    <row r="1271" s="79" customFormat="1" x14ac:dyDescent="0.15"/>
    <row r="1272" s="79" customFormat="1" x14ac:dyDescent="0.15"/>
    <row r="1273" s="79" customFormat="1" x14ac:dyDescent="0.15"/>
    <row r="1274" s="79" customFormat="1" x14ac:dyDescent="0.15"/>
    <row r="1275" s="79" customFormat="1" x14ac:dyDescent="0.15"/>
    <row r="1276" s="79" customFormat="1" x14ac:dyDescent="0.15"/>
    <row r="1277" s="79" customFormat="1" x14ac:dyDescent="0.15"/>
    <row r="1278" s="79" customFormat="1" x14ac:dyDescent="0.15"/>
    <row r="1279" s="79" customFormat="1" x14ac:dyDescent="0.15"/>
    <row r="1280" s="79" customFormat="1" x14ac:dyDescent="0.15"/>
    <row r="1281" s="79" customFormat="1" x14ac:dyDescent="0.15"/>
    <row r="1282" s="79" customFormat="1" x14ac:dyDescent="0.15"/>
    <row r="1283" s="79" customFormat="1" x14ac:dyDescent="0.15"/>
    <row r="1284" s="79" customFormat="1" x14ac:dyDescent="0.15"/>
    <row r="1285" s="79" customFormat="1" x14ac:dyDescent="0.15"/>
    <row r="1286" s="79" customFormat="1" x14ac:dyDescent="0.15"/>
    <row r="1287" s="79" customFormat="1" x14ac:dyDescent="0.15"/>
    <row r="1288" s="79" customFormat="1" x14ac:dyDescent="0.15"/>
    <row r="1289" s="79" customFormat="1" x14ac:dyDescent="0.15"/>
    <row r="1290" s="79" customFormat="1" x14ac:dyDescent="0.15"/>
    <row r="1291" s="79" customFormat="1" x14ac:dyDescent="0.15"/>
    <row r="1292" s="79" customFormat="1" x14ac:dyDescent="0.15"/>
    <row r="1293" s="79" customFormat="1" x14ac:dyDescent="0.15"/>
    <row r="1294" s="79" customFormat="1" x14ac:dyDescent="0.15"/>
    <row r="1295" s="79" customFormat="1" x14ac:dyDescent="0.15"/>
    <row r="1296" s="79" customFormat="1" x14ac:dyDescent="0.15"/>
    <row r="1297" s="79" customFormat="1" x14ac:dyDescent="0.15"/>
    <row r="1298" s="79" customFormat="1" x14ac:dyDescent="0.15"/>
    <row r="1299" s="79" customFormat="1" x14ac:dyDescent="0.15"/>
    <row r="1300" s="79" customFormat="1" x14ac:dyDescent="0.15"/>
    <row r="1301" s="79" customFormat="1" x14ac:dyDescent="0.15"/>
    <row r="1302" s="79" customFormat="1" x14ac:dyDescent="0.15"/>
    <row r="1303" s="79" customFormat="1" x14ac:dyDescent="0.15"/>
    <row r="1304" s="79" customFormat="1" x14ac:dyDescent="0.15"/>
    <row r="1305" s="79" customFormat="1" x14ac:dyDescent="0.15"/>
    <row r="1306" s="79" customFormat="1" x14ac:dyDescent="0.15"/>
    <row r="1307" s="79" customFormat="1" x14ac:dyDescent="0.15"/>
    <row r="1308" s="79" customFormat="1" x14ac:dyDescent="0.15"/>
    <row r="1309" s="79" customFormat="1" x14ac:dyDescent="0.15"/>
    <row r="1310" s="79" customFormat="1" x14ac:dyDescent="0.15"/>
    <row r="1311" s="79" customFormat="1" x14ac:dyDescent="0.15"/>
    <row r="1312" s="79" customFormat="1" x14ac:dyDescent="0.15"/>
    <row r="1313" s="79" customFormat="1" x14ac:dyDescent="0.15"/>
    <row r="1314" s="79" customFormat="1" x14ac:dyDescent="0.15"/>
    <row r="1315" s="79" customFormat="1" x14ac:dyDescent="0.15"/>
    <row r="1316" s="79" customFormat="1" x14ac:dyDescent="0.15"/>
    <row r="1317" s="79" customFormat="1" x14ac:dyDescent="0.15"/>
    <row r="1318" s="79" customFormat="1" x14ac:dyDescent="0.15"/>
    <row r="1319" s="79" customFormat="1" x14ac:dyDescent="0.15"/>
    <row r="1320" s="79" customFormat="1" x14ac:dyDescent="0.15"/>
    <row r="1321" s="79" customFormat="1" x14ac:dyDescent="0.15"/>
    <row r="1322" s="79" customFormat="1" x14ac:dyDescent="0.15"/>
    <row r="1323" s="79" customFormat="1" x14ac:dyDescent="0.15"/>
    <row r="1324" s="79" customFormat="1" x14ac:dyDescent="0.15"/>
    <row r="1325" s="79" customFormat="1" x14ac:dyDescent="0.15"/>
    <row r="1326" s="79" customFormat="1" x14ac:dyDescent="0.15"/>
    <row r="1327" s="79" customFormat="1" x14ac:dyDescent="0.15"/>
    <row r="1328" s="79" customFormat="1" x14ac:dyDescent="0.15"/>
    <row r="1329" s="79" customFormat="1" x14ac:dyDescent="0.15"/>
    <row r="1330" s="79" customFormat="1" x14ac:dyDescent="0.15"/>
    <row r="1331" s="79" customFormat="1" x14ac:dyDescent="0.15"/>
    <row r="1332" s="79" customFormat="1" x14ac:dyDescent="0.15"/>
    <row r="1333" s="79" customFormat="1" x14ac:dyDescent="0.15"/>
    <row r="1334" s="79" customFormat="1" x14ac:dyDescent="0.15"/>
    <row r="1335" s="79" customFormat="1" x14ac:dyDescent="0.15"/>
    <row r="1336" s="79" customFormat="1" x14ac:dyDescent="0.15"/>
    <row r="1337" s="79" customFormat="1" x14ac:dyDescent="0.15"/>
    <row r="1338" s="79" customFormat="1" x14ac:dyDescent="0.15"/>
    <row r="1339" s="79" customFormat="1" x14ac:dyDescent="0.15"/>
    <row r="1340" s="79" customFormat="1" x14ac:dyDescent="0.15"/>
    <row r="1341" s="79" customFormat="1" x14ac:dyDescent="0.15"/>
    <row r="1342" s="79" customFormat="1" x14ac:dyDescent="0.15"/>
    <row r="1343" s="79" customFormat="1" x14ac:dyDescent="0.15"/>
    <row r="1344" s="79" customFormat="1" x14ac:dyDescent="0.15"/>
    <row r="1345" s="79" customFormat="1" x14ac:dyDescent="0.15"/>
    <row r="1346" s="79" customFormat="1" x14ac:dyDescent="0.15"/>
    <row r="1347" s="79" customFormat="1" x14ac:dyDescent="0.15"/>
    <row r="1348" s="79" customFormat="1" x14ac:dyDescent="0.15"/>
    <row r="1349" s="79" customFormat="1" x14ac:dyDescent="0.15"/>
    <row r="1350" s="79" customFormat="1" x14ac:dyDescent="0.15"/>
    <row r="1351" s="79" customFormat="1" x14ac:dyDescent="0.15"/>
    <row r="1352" s="79" customFormat="1" x14ac:dyDescent="0.15"/>
    <row r="1353" s="79" customFormat="1" x14ac:dyDescent="0.15"/>
    <row r="1354" s="79" customFormat="1" x14ac:dyDescent="0.15"/>
    <row r="1355" s="79" customFormat="1" x14ac:dyDescent="0.15"/>
    <row r="1356" s="79" customFormat="1" x14ac:dyDescent="0.15"/>
    <row r="1357" s="79" customFormat="1" x14ac:dyDescent="0.15"/>
    <row r="1358" s="79" customFormat="1" x14ac:dyDescent="0.15"/>
    <row r="1359" s="79" customFormat="1" x14ac:dyDescent="0.15"/>
    <row r="1360" s="79" customFormat="1" x14ac:dyDescent="0.15"/>
    <row r="1361" s="79" customFormat="1" x14ac:dyDescent="0.15"/>
    <row r="1362" s="79" customFormat="1" x14ac:dyDescent="0.15"/>
    <row r="1363" s="79" customFormat="1" x14ac:dyDescent="0.15"/>
    <row r="1364" s="79" customFormat="1" x14ac:dyDescent="0.15"/>
    <row r="1365" s="79" customFormat="1" x14ac:dyDescent="0.15"/>
    <row r="1366" s="79" customFormat="1" x14ac:dyDescent="0.15"/>
    <row r="1367" s="79" customFormat="1" x14ac:dyDescent="0.15"/>
    <row r="1368" s="79" customFormat="1" x14ac:dyDescent="0.15"/>
    <row r="1369" s="79" customFormat="1" x14ac:dyDescent="0.15"/>
    <row r="1370" s="79" customFormat="1" x14ac:dyDescent="0.15"/>
    <row r="1371" s="79" customFormat="1" x14ac:dyDescent="0.15"/>
    <row r="1372" s="79" customFormat="1" x14ac:dyDescent="0.15"/>
    <row r="1373" s="79" customFormat="1" x14ac:dyDescent="0.15"/>
    <row r="1374" s="79" customFormat="1" x14ac:dyDescent="0.15"/>
    <row r="1375" s="79" customFormat="1" x14ac:dyDescent="0.15"/>
    <row r="1376" s="79" customFormat="1" x14ac:dyDescent="0.15"/>
    <row r="1377" s="79" customFormat="1" x14ac:dyDescent="0.15"/>
    <row r="1378" s="79" customFormat="1" x14ac:dyDescent="0.15"/>
    <row r="1379" s="79" customFormat="1" x14ac:dyDescent="0.15"/>
    <row r="1380" s="79" customFormat="1" x14ac:dyDescent="0.15"/>
    <row r="1381" s="79" customFormat="1" x14ac:dyDescent="0.15"/>
    <row r="1382" s="79" customFormat="1" x14ac:dyDescent="0.15"/>
    <row r="1383" s="79" customFormat="1" x14ac:dyDescent="0.15"/>
    <row r="1384" s="79" customFormat="1" x14ac:dyDescent="0.15"/>
    <row r="1385" s="79" customFormat="1" x14ac:dyDescent="0.15"/>
    <row r="1386" s="79" customFormat="1" x14ac:dyDescent="0.15"/>
    <row r="1387" s="79" customFormat="1" x14ac:dyDescent="0.15"/>
    <row r="1388" s="79" customFormat="1" x14ac:dyDescent="0.15"/>
    <row r="1389" s="79" customFormat="1" x14ac:dyDescent="0.15"/>
    <row r="1390" s="79" customFormat="1" x14ac:dyDescent="0.15"/>
    <row r="1391" s="79" customFormat="1" x14ac:dyDescent="0.15"/>
    <row r="1392" s="79" customFormat="1" x14ac:dyDescent="0.15"/>
    <row r="1393" s="79" customFormat="1" x14ac:dyDescent="0.15"/>
    <row r="1394" s="79" customFormat="1" x14ac:dyDescent="0.15"/>
    <row r="1395" s="79" customFormat="1" x14ac:dyDescent="0.15"/>
    <row r="1396" s="79" customFormat="1" x14ac:dyDescent="0.15"/>
    <row r="1397" s="79" customFormat="1" x14ac:dyDescent="0.15"/>
    <row r="1398" s="79" customFormat="1" x14ac:dyDescent="0.15"/>
    <row r="1399" s="79" customFormat="1" x14ac:dyDescent="0.15"/>
    <row r="1400" s="79" customFormat="1" x14ac:dyDescent="0.15"/>
    <row r="1401" s="79" customFormat="1" x14ac:dyDescent="0.15"/>
    <row r="1402" s="79" customFormat="1" x14ac:dyDescent="0.15"/>
    <row r="1403" s="79" customFormat="1" x14ac:dyDescent="0.15"/>
    <row r="1404" s="79" customFormat="1" x14ac:dyDescent="0.15"/>
    <row r="1405" s="79" customFormat="1" x14ac:dyDescent="0.15"/>
    <row r="1406" s="79" customFormat="1" x14ac:dyDescent="0.15"/>
    <row r="1407" s="79" customFormat="1" x14ac:dyDescent="0.15"/>
    <row r="1408" s="79" customFormat="1" x14ac:dyDescent="0.15"/>
    <row r="1409" s="79" customFormat="1" x14ac:dyDescent="0.15"/>
    <row r="1410" s="79" customFormat="1" x14ac:dyDescent="0.15"/>
    <row r="1411" s="79" customFormat="1" x14ac:dyDescent="0.15"/>
    <row r="1412" s="79" customFormat="1" x14ac:dyDescent="0.15"/>
    <row r="1413" s="79" customFormat="1" x14ac:dyDescent="0.15"/>
    <row r="1414" s="79" customFormat="1" x14ac:dyDescent="0.15"/>
    <row r="1415" s="79" customFormat="1" x14ac:dyDescent="0.15"/>
    <row r="1416" s="79" customFormat="1" x14ac:dyDescent="0.15"/>
    <row r="1417" s="79" customFormat="1" x14ac:dyDescent="0.15"/>
    <row r="1418" s="79" customFormat="1" x14ac:dyDescent="0.15"/>
    <row r="1419" s="79" customFormat="1" x14ac:dyDescent="0.15"/>
    <row r="1420" s="79" customFormat="1" x14ac:dyDescent="0.15"/>
    <row r="1421" s="79" customFormat="1" x14ac:dyDescent="0.15"/>
    <row r="1422" s="79" customFormat="1" x14ac:dyDescent="0.15"/>
    <row r="1423" s="79" customFormat="1" x14ac:dyDescent="0.15"/>
    <row r="1424" s="79" customFormat="1" x14ac:dyDescent="0.15"/>
    <row r="1425" s="79" customFormat="1" x14ac:dyDescent="0.15"/>
    <row r="1426" s="79" customFormat="1" x14ac:dyDescent="0.15"/>
    <row r="1427" s="79" customFormat="1" x14ac:dyDescent="0.15"/>
    <row r="1428" s="79" customFormat="1" x14ac:dyDescent="0.15"/>
    <row r="1429" s="79" customFormat="1" x14ac:dyDescent="0.15"/>
    <row r="1430" s="79" customFormat="1" x14ac:dyDescent="0.15"/>
    <row r="1431" s="79" customFormat="1" x14ac:dyDescent="0.15"/>
    <row r="1432" s="79" customFormat="1" x14ac:dyDescent="0.15"/>
    <row r="1433" s="79" customFormat="1" x14ac:dyDescent="0.15"/>
    <row r="1434" s="79" customFormat="1" x14ac:dyDescent="0.15"/>
    <row r="1435" s="79" customFormat="1" x14ac:dyDescent="0.15"/>
    <row r="1436" s="79" customFormat="1" x14ac:dyDescent="0.15"/>
    <row r="1437" s="79" customFormat="1" x14ac:dyDescent="0.15"/>
    <row r="1438" s="79" customFormat="1" x14ac:dyDescent="0.15"/>
    <row r="1439" s="79" customFormat="1" x14ac:dyDescent="0.15"/>
    <row r="1440" s="79" customFormat="1" x14ac:dyDescent="0.15"/>
    <row r="1441" s="79" customFormat="1" x14ac:dyDescent="0.15"/>
    <row r="1442" s="79" customFormat="1" x14ac:dyDescent="0.15"/>
    <row r="1443" s="79" customFormat="1" x14ac:dyDescent="0.15"/>
    <row r="1444" s="79" customFormat="1" x14ac:dyDescent="0.15"/>
    <row r="1445" s="79" customFormat="1" x14ac:dyDescent="0.15"/>
    <row r="1446" s="79" customFormat="1" x14ac:dyDescent="0.15"/>
    <row r="1447" s="79" customFormat="1" x14ac:dyDescent="0.15"/>
    <row r="1448" s="79" customFormat="1" x14ac:dyDescent="0.15"/>
    <row r="1449" s="79" customFormat="1" x14ac:dyDescent="0.15"/>
    <row r="1450" s="79" customFormat="1" x14ac:dyDescent="0.15"/>
    <row r="1451" s="79" customFormat="1" x14ac:dyDescent="0.15"/>
    <row r="1452" s="79" customFormat="1" x14ac:dyDescent="0.15"/>
    <row r="1453" s="79" customFormat="1" x14ac:dyDescent="0.15"/>
    <row r="1454" s="79" customFormat="1" x14ac:dyDescent="0.15"/>
    <row r="1455" s="79" customFormat="1" x14ac:dyDescent="0.15"/>
    <row r="1456" s="79" customFormat="1" x14ac:dyDescent="0.15"/>
    <row r="1457" s="79" customFormat="1" x14ac:dyDescent="0.15"/>
    <row r="1458" s="79" customFormat="1" x14ac:dyDescent="0.15"/>
    <row r="1459" s="79" customFormat="1" x14ac:dyDescent="0.15"/>
    <row r="1460" s="79" customFormat="1" x14ac:dyDescent="0.15"/>
    <row r="1461" s="79" customFormat="1" x14ac:dyDescent="0.15"/>
    <row r="1462" s="79" customFormat="1" x14ac:dyDescent="0.15"/>
    <row r="1463" s="79" customFormat="1" x14ac:dyDescent="0.15"/>
    <row r="1464" s="79" customFormat="1" x14ac:dyDescent="0.15"/>
    <row r="1465" s="79" customFormat="1" x14ac:dyDescent="0.15"/>
    <row r="1466" s="79" customFormat="1" x14ac:dyDescent="0.15"/>
    <row r="1467" s="79" customFormat="1" x14ac:dyDescent="0.15"/>
    <row r="1468" s="79" customFormat="1" x14ac:dyDescent="0.15"/>
    <row r="1469" s="79" customFormat="1" x14ac:dyDescent="0.15"/>
    <row r="1470" s="79" customFormat="1" x14ac:dyDescent="0.15"/>
    <row r="1471" s="79" customFormat="1" x14ac:dyDescent="0.15"/>
    <row r="1472" s="79" customFormat="1" x14ac:dyDescent="0.15"/>
    <row r="1473" s="79" customFormat="1" x14ac:dyDescent="0.15"/>
    <row r="1474" s="79" customFormat="1" x14ac:dyDescent="0.15"/>
    <row r="1475" s="79" customFormat="1" x14ac:dyDescent="0.15"/>
    <row r="1476" s="79" customFormat="1" x14ac:dyDescent="0.15"/>
    <row r="1477" s="79" customFormat="1" x14ac:dyDescent="0.15"/>
    <row r="1478" s="79" customFormat="1" x14ac:dyDescent="0.15"/>
    <row r="1479" s="79" customFormat="1" x14ac:dyDescent="0.15"/>
    <row r="1480" s="79" customFormat="1" x14ac:dyDescent="0.15"/>
    <row r="1481" s="79" customFormat="1" x14ac:dyDescent="0.15"/>
    <row r="1482" s="79" customFormat="1" x14ac:dyDescent="0.15"/>
    <row r="1483" s="79" customFormat="1" x14ac:dyDescent="0.15"/>
    <row r="1484" s="79" customFormat="1" x14ac:dyDescent="0.15"/>
    <row r="1485" s="79" customFormat="1" x14ac:dyDescent="0.15"/>
    <row r="1486" s="79" customFormat="1" x14ac:dyDescent="0.15"/>
    <row r="1487" s="79" customFormat="1" x14ac:dyDescent="0.15"/>
    <row r="1488" s="79" customFormat="1" x14ac:dyDescent="0.15"/>
    <row r="1489" s="79" customFormat="1" x14ac:dyDescent="0.15"/>
    <row r="1490" s="79" customFormat="1" x14ac:dyDescent="0.15"/>
    <row r="1491" s="79" customFormat="1" x14ac:dyDescent="0.15"/>
    <row r="1492" s="79" customFormat="1" x14ac:dyDescent="0.15"/>
    <row r="1493" s="79" customFormat="1" x14ac:dyDescent="0.15"/>
    <row r="1494" s="79" customFormat="1" x14ac:dyDescent="0.15"/>
    <row r="1495" s="79" customFormat="1" x14ac:dyDescent="0.15"/>
    <row r="1496" s="79" customFormat="1" x14ac:dyDescent="0.15"/>
    <row r="1497" s="79" customFormat="1" x14ac:dyDescent="0.15"/>
    <row r="1498" s="79" customFormat="1" x14ac:dyDescent="0.15"/>
    <row r="1499" s="79" customFormat="1" x14ac:dyDescent="0.15"/>
    <row r="1500" s="79" customFormat="1" x14ac:dyDescent="0.15"/>
    <row r="1501" s="79" customFormat="1" x14ac:dyDescent="0.15"/>
    <row r="1502" s="79" customFormat="1" x14ac:dyDescent="0.15"/>
    <row r="1503" s="79" customFormat="1" x14ac:dyDescent="0.15"/>
    <row r="1504" s="79" customFormat="1" x14ac:dyDescent="0.15"/>
    <row r="1505" s="79" customFormat="1" x14ac:dyDescent="0.15"/>
    <row r="1506" s="79" customFormat="1" x14ac:dyDescent="0.15"/>
    <row r="1507" s="79" customFormat="1" x14ac:dyDescent="0.15"/>
    <row r="1508" s="79" customFormat="1" x14ac:dyDescent="0.15"/>
    <row r="1509" s="79" customFormat="1" x14ac:dyDescent="0.15"/>
    <row r="1510" s="79" customFormat="1" x14ac:dyDescent="0.15"/>
    <row r="1511" s="79" customFormat="1" x14ac:dyDescent="0.15"/>
    <row r="1512" s="79" customFormat="1" x14ac:dyDescent="0.15"/>
    <row r="1513" s="79" customFormat="1" x14ac:dyDescent="0.15"/>
    <row r="1514" s="79" customFormat="1" x14ac:dyDescent="0.15"/>
    <row r="1515" s="79" customFormat="1" x14ac:dyDescent="0.15"/>
    <row r="1516" s="79" customFormat="1" x14ac:dyDescent="0.15"/>
    <row r="1517" s="79" customFormat="1" x14ac:dyDescent="0.15"/>
    <row r="1518" s="79" customFormat="1" x14ac:dyDescent="0.15"/>
    <row r="1519" s="79" customFormat="1" x14ac:dyDescent="0.15"/>
    <row r="1520" s="79" customFormat="1" x14ac:dyDescent="0.15"/>
    <row r="1521" s="79" customFormat="1" x14ac:dyDescent="0.15"/>
    <row r="1522" s="79" customFormat="1" x14ac:dyDescent="0.15"/>
    <row r="1523" s="79" customFormat="1" x14ac:dyDescent="0.15"/>
    <row r="1524" s="79" customFormat="1" x14ac:dyDescent="0.15"/>
    <row r="1525" s="79" customFormat="1" x14ac:dyDescent="0.15"/>
    <row r="1526" s="79" customFormat="1" x14ac:dyDescent="0.15"/>
    <row r="1527" s="79" customFormat="1" x14ac:dyDescent="0.15"/>
    <row r="1528" s="79" customFormat="1" x14ac:dyDescent="0.15"/>
    <row r="1529" s="79" customFormat="1" x14ac:dyDescent="0.15"/>
    <row r="1530" s="79" customFormat="1" x14ac:dyDescent="0.15"/>
    <row r="1531" s="79" customFormat="1" x14ac:dyDescent="0.15"/>
    <row r="1532" s="79" customFormat="1" x14ac:dyDescent="0.15"/>
    <row r="1533" s="79" customFormat="1" x14ac:dyDescent="0.15"/>
    <row r="1534" s="79" customFormat="1" x14ac:dyDescent="0.15"/>
    <row r="1535" s="79" customFormat="1" x14ac:dyDescent="0.15"/>
    <row r="1536" s="79" customFormat="1" x14ac:dyDescent="0.15"/>
    <row r="1537" s="79" customFormat="1" x14ac:dyDescent="0.15"/>
    <row r="1538" s="79" customFormat="1" x14ac:dyDescent="0.15"/>
    <row r="1539" s="79" customFormat="1" x14ac:dyDescent="0.15"/>
    <row r="1540" s="79" customFormat="1" x14ac:dyDescent="0.15"/>
    <row r="1541" s="79" customFormat="1" x14ac:dyDescent="0.15"/>
    <row r="1542" s="79" customFormat="1" x14ac:dyDescent="0.15"/>
    <row r="1543" s="79" customFormat="1" x14ac:dyDescent="0.15"/>
    <row r="1544" s="79" customFormat="1" x14ac:dyDescent="0.15"/>
    <row r="1545" s="79" customFormat="1" x14ac:dyDescent="0.15"/>
    <row r="1546" s="79" customFormat="1" x14ac:dyDescent="0.15"/>
    <row r="1547" s="79" customFormat="1" x14ac:dyDescent="0.15"/>
    <row r="1548" s="79" customFormat="1" x14ac:dyDescent="0.15"/>
    <row r="1549" s="79" customFormat="1" x14ac:dyDescent="0.15"/>
    <row r="1550" s="79" customFormat="1" x14ac:dyDescent="0.15"/>
    <row r="1551" s="79" customFormat="1" x14ac:dyDescent="0.15"/>
    <row r="1552" s="79" customFormat="1" x14ac:dyDescent="0.15"/>
    <row r="1553" s="79" customFormat="1" x14ac:dyDescent="0.15"/>
    <row r="1554" s="79" customFormat="1" x14ac:dyDescent="0.15"/>
    <row r="1555" s="79" customFormat="1" x14ac:dyDescent="0.15"/>
    <row r="1556" s="79" customFormat="1" x14ac:dyDescent="0.15"/>
    <row r="1557" s="79" customFormat="1" x14ac:dyDescent="0.15"/>
    <row r="1558" s="79" customFormat="1" x14ac:dyDescent="0.15"/>
    <row r="1559" s="79" customFormat="1" x14ac:dyDescent="0.15"/>
    <row r="1560" s="79" customFormat="1" x14ac:dyDescent="0.15"/>
    <row r="1561" s="79" customFormat="1" x14ac:dyDescent="0.15"/>
    <row r="1562" s="79" customFormat="1" x14ac:dyDescent="0.15"/>
    <row r="1563" s="79" customFormat="1" x14ac:dyDescent="0.15"/>
    <row r="1564" s="79" customFormat="1" x14ac:dyDescent="0.15"/>
    <row r="1565" s="79" customFormat="1" x14ac:dyDescent="0.15"/>
    <row r="1566" s="79" customFormat="1" x14ac:dyDescent="0.15"/>
    <row r="1567" s="79" customFormat="1" x14ac:dyDescent="0.15"/>
    <row r="1568" s="79" customFormat="1" x14ac:dyDescent="0.15"/>
    <row r="1569" s="79" customFormat="1" x14ac:dyDescent="0.15"/>
    <row r="1570" s="79" customFormat="1" x14ac:dyDescent="0.15"/>
    <row r="1571" s="79" customFormat="1" x14ac:dyDescent="0.15"/>
    <row r="1572" s="79" customFormat="1" x14ac:dyDescent="0.15"/>
    <row r="1573" s="79" customFormat="1" x14ac:dyDescent="0.15"/>
    <row r="1574" s="79" customFormat="1" x14ac:dyDescent="0.15"/>
    <row r="1575" s="79" customFormat="1" x14ac:dyDescent="0.15"/>
    <row r="1576" s="79" customFormat="1" x14ac:dyDescent="0.15"/>
    <row r="1577" s="79" customFormat="1" x14ac:dyDescent="0.15"/>
    <row r="1578" s="79" customFormat="1" x14ac:dyDescent="0.15"/>
    <row r="1579" s="79" customFormat="1" x14ac:dyDescent="0.15"/>
    <row r="1580" s="79" customFormat="1" x14ac:dyDescent="0.15"/>
    <row r="1581" s="79" customFormat="1" x14ac:dyDescent="0.15"/>
    <row r="1582" s="79" customFormat="1" x14ac:dyDescent="0.15"/>
    <row r="1583" s="79" customFormat="1" x14ac:dyDescent="0.15"/>
    <row r="1584" s="79" customFormat="1" x14ac:dyDescent="0.15"/>
    <row r="1585" s="79" customFormat="1" x14ac:dyDescent="0.15"/>
    <row r="1586" s="79" customFormat="1" x14ac:dyDescent="0.15"/>
    <row r="1587" s="79" customFormat="1" x14ac:dyDescent="0.15"/>
    <row r="1588" s="79" customFormat="1" x14ac:dyDescent="0.15"/>
    <row r="1589" s="79" customFormat="1" x14ac:dyDescent="0.15"/>
    <row r="1590" s="79" customFormat="1" x14ac:dyDescent="0.15"/>
    <row r="1591" s="79" customFormat="1" x14ac:dyDescent="0.15"/>
    <row r="1592" s="79" customFormat="1" x14ac:dyDescent="0.15"/>
    <row r="1593" s="79" customFormat="1" x14ac:dyDescent="0.15"/>
    <row r="1594" s="79" customFormat="1" x14ac:dyDescent="0.15"/>
    <row r="1595" s="79" customFormat="1" x14ac:dyDescent="0.15"/>
    <row r="1596" s="79" customFormat="1" x14ac:dyDescent="0.15"/>
    <row r="1597" s="79" customFormat="1" x14ac:dyDescent="0.15"/>
    <row r="1598" s="79" customFormat="1" x14ac:dyDescent="0.15"/>
    <row r="1599" s="79" customFormat="1" x14ac:dyDescent="0.15"/>
    <row r="1600" s="79" customFormat="1" x14ac:dyDescent="0.15"/>
    <row r="1601" s="79" customFormat="1" x14ac:dyDescent="0.15"/>
    <row r="1602" s="79" customFormat="1" x14ac:dyDescent="0.15"/>
    <row r="1603" s="79" customFormat="1" x14ac:dyDescent="0.15"/>
    <row r="1604" s="79" customFormat="1" x14ac:dyDescent="0.15"/>
    <row r="1605" s="79" customFormat="1" x14ac:dyDescent="0.15"/>
    <row r="1606" s="79" customFormat="1" x14ac:dyDescent="0.15"/>
    <row r="1607" s="79" customFormat="1" x14ac:dyDescent="0.15"/>
    <row r="1608" s="79" customFormat="1" x14ac:dyDescent="0.15"/>
    <row r="1609" s="79" customFormat="1" x14ac:dyDescent="0.15"/>
    <row r="1610" s="79" customFormat="1" x14ac:dyDescent="0.15"/>
    <row r="1611" s="79" customFormat="1" x14ac:dyDescent="0.15"/>
    <row r="1612" s="79" customFormat="1" x14ac:dyDescent="0.15"/>
    <row r="1613" s="79" customFormat="1" x14ac:dyDescent="0.15"/>
    <row r="1614" s="79" customFormat="1" x14ac:dyDescent="0.15"/>
    <row r="1615" s="79" customFormat="1" x14ac:dyDescent="0.15"/>
    <row r="1616" s="79" customFormat="1" x14ac:dyDescent="0.15"/>
    <row r="1617" s="79" customFormat="1" x14ac:dyDescent="0.15"/>
    <row r="1618" s="79" customFormat="1" x14ac:dyDescent="0.15"/>
    <row r="1619" s="79" customFormat="1" x14ac:dyDescent="0.15"/>
    <row r="1620" s="79" customFormat="1" x14ac:dyDescent="0.15"/>
    <row r="1621" s="79" customFormat="1" x14ac:dyDescent="0.15"/>
    <row r="1622" s="79" customFormat="1" x14ac:dyDescent="0.15"/>
    <row r="1623" s="79" customFormat="1" x14ac:dyDescent="0.15"/>
    <row r="1624" s="79" customFormat="1" x14ac:dyDescent="0.15"/>
    <row r="1625" s="79" customFormat="1" x14ac:dyDescent="0.15"/>
    <row r="1626" s="79" customFormat="1" x14ac:dyDescent="0.15"/>
    <row r="1627" s="79" customFormat="1" x14ac:dyDescent="0.15"/>
    <row r="1628" s="79" customFormat="1" x14ac:dyDescent="0.15"/>
    <row r="1629" s="79" customFormat="1" x14ac:dyDescent="0.15"/>
    <row r="1630" s="79" customFormat="1" x14ac:dyDescent="0.15"/>
    <row r="1631" s="79" customFormat="1" x14ac:dyDescent="0.15"/>
    <row r="1632" s="79" customFormat="1" x14ac:dyDescent="0.15"/>
    <row r="1633" s="79" customFormat="1" x14ac:dyDescent="0.15"/>
    <row r="1634" s="79" customFormat="1" x14ac:dyDescent="0.15"/>
    <row r="1635" s="79" customFormat="1" x14ac:dyDescent="0.15"/>
    <row r="1636" s="79" customFormat="1" x14ac:dyDescent="0.15"/>
    <row r="1637" s="79" customFormat="1" x14ac:dyDescent="0.15"/>
    <row r="1638" s="79" customFormat="1" x14ac:dyDescent="0.15"/>
    <row r="1639" s="79" customFormat="1" x14ac:dyDescent="0.15"/>
    <row r="1640" s="79" customFormat="1" x14ac:dyDescent="0.15"/>
    <row r="1641" s="79" customFormat="1" x14ac:dyDescent="0.15"/>
    <row r="1642" s="79" customFormat="1" x14ac:dyDescent="0.15"/>
    <row r="1643" s="79" customFormat="1" x14ac:dyDescent="0.15"/>
    <row r="1644" s="79" customFormat="1" x14ac:dyDescent="0.15"/>
    <row r="1645" s="79" customFormat="1" x14ac:dyDescent="0.15"/>
    <row r="1646" s="79" customFormat="1" x14ac:dyDescent="0.15"/>
    <row r="1647" s="79" customFormat="1" x14ac:dyDescent="0.15"/>
    <row r="1648" s="79" customFormat="1" x14ac:dyDescent="0.15"/>
    <row r="1649" s="79" customFormat="1" x14ac:dyDescent="0.15"/>
    <row r="1650" s="79" customFormat="1" x14ac:dyDescent="0.15"/>
    <row r="1651" s="79" customFormat="1" x14ac:dyDescent="0.15"/>
    <row r="1652" s="79" customFormat="1" x14ac:dyDescent="0.15"/>
    <row r="1653" s="79" customFormat="1" x14ac:dyDescent="0.15"/>
    <row r="1654" s="79" customFormat="1" x14ac:dyDescent="0.15"/>
    <row r="1655" s="79" customFormat="1" x14ac:dyDescent="0.15"/>
    <row r="1656" s="79" customFormat="1" x14ac:dyDescent="0.15"/>
    <row r="1657" s="79" customFormat="1" x14ac:dyDescent="0.15"/>
    <row r="1658" s="79" customFormat="1" x14ac:dyDescent="0.15"/>
    <row r="1659" s="79" customFormat="1" x14ac:dyDescent="0.15"/>
    <row r="1660" s="79" customFormat="1" x14ac:dyDescent="0.15"/>
    <row r="1661" s="79" customFormat="1" x14ac:dyDescent="0.15"/>
    <row r="1662" s="79" customFormat="1" x14ac:dyDescent="0.15"/>
    <row r="1663" s="79" customFormat="1" x14ac:dyDescent="0.15"/>
    <row r="1664" s="79" customFormat="1" x14ac:dyDescent="0.15"/>
    <row r="1665" s="79" customFormat="1" x14ac:dyDescent="0.15"/>
    <row r="1666" s="79" customFormat="1" x14ac:dyDescent="0.15"/>
    <row r="1667" s="79" customFormat="1" x14ac:dyDescent="0.15"/>
    <row r="1668" s="79" customFormat="1" x14ac:dyDescent="0.15"/>
    <row r="1669" s="79" customFormat="1" x14ac:dyDescent="0.15"/>
    <row r="1670" s="79" customFormat="1" x14ac:dyDescent="0.15"/>
    <row r="1671" s="79" customFormat="1" x14ac:dyDescent="0.15"/>
    <row r="1672" s="79" customFormat="1" x14ac:dyDescent="0.15"/>
    <row r="1673" s="79" customFormat="1" x14ac:dyDescent="0.15"/>
    <row r="1674" s="79" customFormat="1" x14ac:dyDescent="0.15"/>
    <row r="1675" s="79" customFormat="1" x14ac:dyDescent="0.15"/>
    <row r="1676" s="79" customFormat="1" x14ac:dyDescent="0.15"/>
    <row r="1677" s="79" customFormat="1" x14ac:dyDescent="0.15"/>
    <row r="1678" s="79" customFormat="1" x14ac:dyDescent="0.15"/>
    <row r="1679" s="79" customFormat="1" x14ac:dyDescent="0.15"/>
    <row r="1680" s="79" customFormat="1" x14ac:dyDescent="0.15"/>
    <row r="1681" s="79" customFormat="1" x14ac:dyDescent="0.15"/>
    <row r="1682" s="79" customFormat="1" x14ac:dyDescent="0.15"/>
    <row r="1683" s="79" customFormat="1" x14ac:dyDescent="0.15"/>
    <row r="1684" s="79" customFormat="1" x14ac:dyDescent="0.15"/>
    <row r="1685" s="79" customFormat="1" x14ac:dyDescent="0.15"/>
    <row r="1686" s="79" customFormat="1" x14ac:dyDescent="0.15"/>
    <row r="1687" s="79" customFormat="1" x14ac:dyDescent="0.15"/>
    <row r="1688" s="79" customFormat="1" x14ac:dyDescent="0.15"/>
    <row r="1689" s="79" customFormat="1" x14ac:dyDescent="0.15"/>
    <row r="1690" s="79" customFormat="1" x14ac:dyDescent="0.15"/>
    <row r="1691" s="79" customFormat="1" x14ac:dyDescent="0.15"/>
    <row r="1692" s="79" customFormat="1" x14ac:dyDescent="0.15"/>
    <row r="1693" s="79" customFormat="1" x14ac:dyDescent="0.15"/>
    <row r="1694" s="79" customFormat="1" x14ac:dyDescent="0.15"/>
    <row r="1695" s="79" customFormat="1" x14ac:dyDescent="0.15"/>
    <row r="1696" s="79" customFormat="1" x14ac:dyDescent="0.15"/>
    <row r="1697" s="79" customFormat="1" x14ac:dyDescent="0.15"/>
    <row r="1698" s="79" customFormat="1" x14ac:dyDescent="0.15"/>
    <row r="1699" s="79" customFormat="1" x14ac:dyDescent="0.15"/>
    <row r="1700" s="79" customFormat="1" x14ac:dyDescent="0.15"/>
    <row r="1701" s="79" customFormat="1" x14ac:dyDescent="0.15"/>
    <row r="1702" s="79" customFormat="1" x14ac:dyDescent="0.15"/>
    <row r="1703" s="79" customFormat="1" x14ac:dyDescent="0.15"/>
    <row r="1704" s="79" customFormat="1" x14ac:dyDescent="0.15"/>
    <row r="1705" s="79" customFormat="1" x14ac:dyDescent="0.15"/>
    <row r="1706" s="79" customFormat="1" x14ac:dyDescent="0.15"/>
    <row r="1707" s="79" customFormat="1" x14ac:dyDescent="0.15"/>
    <row r="1708" s="79" customFormat="1" x14ac:dyDescent="0.15"/>
    <row r="1709" s="79" customFormat="1" x14ac:dyDescent="0.15"/>
    <row r="1710" s="79" customFormat="1" x14ac:dyDescent="0.15"/>
    <row r="1711" s="79" customFormat="1" x14ac:dyDescent="0.15"/>
    <row r="1712" s="79" customFormat="1" x14ac:dyDescent="0.15"/>
    <row r="1713" s="79" customFormat="1" x14ac:dyDescent="0.15"/>
    <row r="1714" s="79" customFormat="1" x14ac:dyDescent="0.15"/>
    <row r="1715" s="79" customFormat="1" x14ac:dyDescent="0.15"/>
    <row r="1716" s="79" customFormat="1" x14ac:dyDescent="0.15"/>
    <row r="1717" s="79" customFormat="1" x14ac:dyDescent="0.15"/>
    <row r="1718" s="79" customFormat="1" x14ac:dyDescent="0.15"/>
    <row r="1719" s="79" customFormat="1" x14ac:dyDescent="0.15"/>
    <row r="1720" s="79" customFormat="1" x14ac:dyDescent="0.15"/>
    <row r="1721" s="79" customFormat="1" x14ac:dyDescent="0.15"/>
    <row r="1722" s="79" customFormat="1" x14ac:dyDescent="0.15"/>
    <row r="1723" s="79" customFormat="1" x14ac:dyDescent="0.15"/>
    <row r="1724" s="79" customFormat="1" x14ac:dyDescent="0.15"/>
    <row r="1725" s="79" customFormat="1" x14ac:dyDescent="0.15"/>
    <row r="1726" s="79" customFormat="1" x14ac:dyDescent="0.15"/>
    <row r="1727" s="79" customFormat="1" x14ac:dyDescent="0.15"/>
    <row r="1728" s="79" customFormat="1" x14ac:dyDescent="0.15"/>
    <row r="1729" s="79" customFormat="1" x14ac:dyDescent="0.15"/>
    <row r="1730" s="79" customFormat="1" x14ac:dyDescent="0.15"/>
    <row r="1731" s="79" customFormat="1" x14ac:dyDescent="0.15"/>
    <row r="1732" s="79" customFormat="1" x14ac:dyDescent="0.15"/>
    <row r="1733" s="79" customFormat="1" x14ac:dyDescent="0.15"/>
    <row r="1734" s="79" customFormat="1" x14ac:dyDescent="0.15"/>
    <row r="1735" s="79" customFormat="1" x14ac:dyDescent="0.15"/>
    <row r="1736" s="79" customFormat="1" x14ac:dyDescent="0.15"/>
    <row r="1737" s="79" customFormat="1" x14ac:dyDescent="0.15"/>
    <row r="1738" s="79" customFormat="1" x14ac:dyDescent="0.15"/>
    <row r="1739" s="79" customFormat="1" x14ac:dyDescent="0.15"/>
    <row r="1740" s="79" customFormat="1" x14ac:dyDescent="0.15"/>
    <row r="1741" s="79" customFormat="1" x14ac:dyDescent="0.15"/>
    <row r="1742" s="79" customFormat="1" x14ac:dyDescent="0.15"/>
    <row r="1743" s="79" customFormat="1" x14ac:dyDescent="0.15"/>
    <row r="1744" s="79" customFormat="1" x14ac:dyDescent="0.15"/>
    <row r="1745" s="79" customFormat="1" x14ac:dyDescent="0.15"/>
    <row r="1746" s="79" customFormat="1" x14ac:dyDescent="0.15"/>
    <row r="1747" s="79" customFormat="1" x14ac:dyDescent="0.15"/>
    <row r="1748" s="79" customFormat="1" x14ac:dyDescent="0.15"/>
    <row r="1749" s="79" customFormat="1" x14ac:dyDescent="0.15"/>
    <row r="1750" s="79" customFormat="1" x14ac:dyDescent="0.15"/>
    <row r="1751" s="79" customFormat="1" x14ac:dyDescent="0.15"/>
    <row r="1752" s="79" customFormat="1" x14ac:dyDescent="0.15"/>
    <row r="1753" s="79" customFormat="1" x14ac:dyDescent="0.15"/>
    <row r="1754" s="79" customFormat="1" x14ac:dyDescent="0.15"/>
    <row r="1755" s="79" customFormat="1" x14ac:dyDescent="0.15"/>
    <row r="1756" s="79" customFormat="1" x14ac:dyDescent="0.15"/>
    <row r="1757" s="79" customFormat="1" x14ac:dyDescent="0.15"/>
    <row r="1758" s="79" customFormat="1" x14ac:dyDescent="0.15"/>
    <row r="1759" s="79" customFormat="1" x14ac:dyDescent="0.15"/>
    <row r="1760" s="79" customFormat="1" x14ac:dyDescent="0.15"/>
    <row r="1761" s="79" customFormat="1" x14ac:dyDescent="0.15"/>
    <row r="1762" s="79" customFormat="1" x14ac:dyDescent="0.15"/>
    <row r="1763" s="79" customFormat="1" x14ac:dyDescent="0.15"/>
    <row r="1764" s="79" customFormat="1" x14ac:dyDescent="0.15"/>
    <row r="1765" s="79" customFormat="1" x14ac:dyDescent="0.15"/>
    <row r="1766" s="79" customFormat="1" x14ac:dyDescent="0.15"/>
    <row r="1767" s="79" customFormat="1" x14ac:dyDescent="0.15"/>
    <row r="1768" s="79" customFormat="1" x14ac:dyDescent="0.15"/>
    <row r="1769" s="79" customFormat="1" x14ac:dyDescent="0.15"/>
    <row r="1770" s="79" customFormat="1" x14ac:dyDescent="0.15"/>
    <row r="1771" s="79" customFormat="1" x14ac:dyDescent="0.15"/>
    <row r="1772" s="79" customFormat="1" x14ac:dyDescent="0.15"/>
    <row r="1773" s="79" customFormat="1" x14ac:dyDescent="0.15"/>
    <row r="1774" s="79" customFormat="1" x14ac:dyDescent="0.15"/>
    <row r="1775" s="79" customFormat="1" x14ac:dyDescent="0.15"/>
    <row r="1776" s="79" customFormat="1" x14ac:dyDescent="0.15"/>
    <row r="1777" s="79" customFormat="1" x14ac:dyDescent="0.15"/>
    <row r="1778" s="79" customFormat="1" x14ac:dyDescent="0.15"/>
    <row r="1779" s="79" customFormat="1" x14ac:dyDescent="0.15"/>
    <row r="1780" s="79" customFormat="1" x14ac:dyDescent="0.15"/>
    <row r="1781" s="79" customFormat="1" x14ac:dyDescent="0.15"/>
    <row r="1782" s="79" customFormat="1" x14ac:dyDescent="0.15"/>
    <row r="1783" s="79" customFormat="1" x14ac:dyDescent="0.15"/>
    <row r="1784" s="79" customFormat="1" x14ac:dyDescent="0.15"/>
    <row r="1785" s="79" customFormat="1" x14ac:dyDescent="0.15"/>
    <row r="1786" s="79" customFormat="1" x14ac:dyDescent="0.15"/>
    <row r="1787" s="79" customFormat="1" x14ac:dyDescent="0.15"/>
    <row r="1788" s="79" customFormat="1" x14ac:dyDescent="0.15"/>
    <row r="1789" s="79" customFormat="1" x14ac:dyDescent="0.15"/>
    <row r="1790" s="79" customFormat="1" x14ac:dyDescent="0.15"/>
    <row r="1791" s="79" customFormat="1" x14ac:dyDescent="0.15"/>
    <row r="1792" s="79" customFormat="1" x14ac:dyDescent="0.15"/>
    <row r="1793" s="79" customFormat="1" x14ac:dyDescent="0.15"/>
    <row r="1794" s="79" customFormat="1" x14ac:dyDescent="0.15"/>
    <row r="1795" s="79" customFormat="1" x14ac:dyDescent="0.15"/>
    <row r="1796" s="79" customFormat="1" x14ac:dyDescent="0.15"/>
    <row r="1797" s="79" customFormat="1" x14ac:dyDescent="0.15"/>
    <row r="1798" s="79" customFormat="1" x14ac:dyDescent="0.15"/>
    <row r="1799" s="79" customFormat="1" x14ac:dyDescent="0.15"/>
    <row r="1800" s="79" customFormat="1" x14ac:dyDescent="0.15"/>
    <row r="1801" s="79" customFormat="1" x14ac:dyDescent="0.15"/>
    <row r="1802" s="79" customFormat="1" x14ac:dyDescent="0.15"/>
    <row r="1803" s="79" customFormat="1" x14ac:dyDescent="0.15"/>
    <row r="1804" s="79" customFormat="1" x14ac:dyDescent="0.15"/>
    <row r="1805" s="79" customFormat="1" x14ac:dyDescent="0.15"/>
    <row r="1806" s="79" customFormat="1" x14ac:dyDescent="0.15"/>
    <row r="1807" s="79" customFormat="1" x14ac:dyDescent="0.15"/>
    <row r="1808" s="79" customFormat="1" x14ac:dyDescent="0.15"/>
    <row r="1809" s="79" customFormat="1" x14ac:dyDescent="0.15"/>
    <row r="1810" s="79" customFormat="1" x14ac:dyDescent="0.15"/>
    <row r="1811" s="79" customFormat="1" x14ac:dyDescent="0.15"/>
    <row r="1812" s="79" customFormat="1" x14ac:dyDescent="0.15"/>
    <row r="1813" s="79" customFormat="1" x14ac:dyDescent="0.15"/>
    <row r="1814" s="79" customFormat="1" x14ac:dyDescent="0.15"/>
    <row r="1815" s="79" customFormat="1" x14ac:dyDescent="0.15"/>
    <row r="1816" s="79" customFormat="1" x14ac:dyDescent="0.15"/>
    <row r="1817" s="79" customFormat="1" x14ac:dyDescent="0.15"/>
    <row r="1818" s="79" customFormat="1" x14ac:dyDescent="0.15"/>
    <row r="1819" s="79" customFormat="1" x14ac:dyDescent="0.15"/>
    <row r="1820" s="79" customFormat="1" x14ac:dyDescent="0.15"/>
    <row r="1821" s="79" customFormat="1" x14ac:dyDescent="0.15"/>
    <row r="1822" s="79" customFormat="1" x14ac:dyDescent="0.15"/>
    <row r="1823" s="79" customFormat="1" x14ac:dyDescent="0.15"/>
    <row r="1824" s="79" customFormat="1" x14ac:dyDescent="0.15"/>
    <row r="1825" s="79" customFormat="1" x14ac:dyDescent="0.15"/>
    <row r="1826" s="79" customFormat="1" x14ac:dyDescent="0.15"/>
    <row r="1827" s="79" customFormat="1" x14ac:dyDescent="0.15"/>
    <row r="1828" s="79" customFormat="1" x14ac:dyDescent="0.15"/>
    <row r="1829" s="79" customFormat="1" x14ac:dyDescent="0.15"/>
    <row r="1830" s="79" customFormat="1" x14ac:dyDescent="0.15"/>
    <row r="1831" s="79" customFormat="1" x14ac:dyDescent="0.15"/>
    <row r="1832" s="79" customFormat="1" x14ac:dyDescent="0.15"/>
    <row r="1833" s="79" customFormat="1" x14ac:dyDescent="0.15"/>
    <row r="1834" s="79" customFormat="1" x14ac:dyDescent="0.15"/>
    <row r="1835" s="79" customFormat="1" x14ac:dyDescent="0.15"/>
    <row r="1836" s="79" customFormat="1" x14ac:dyDescent="0.15"/>
    <row r="1837" s="79" customFormat="1" x14ac:dyDescent="0.15"/>
    <row r="1838" s="79" customFormat="1" x14ac:dyDescent="0.15"/>
    <row r="1839" s="79" customFormat="1" x14ac:dyDescent="0.15"/>
    <row r="1840" s="79" customFormat="1" x14ac:dyDescent="0.15"/>
    <row r="1841" s="79" customFormat="1" x14ac:dyDescent="0.15"/>
    <row r="1842" s="79" customFormat="1" x14ac:dyDescent="0.15"/>
    <row r="1843" s="79" customFormat="1" x14ac:dyDescent="0.15"/>
    <row r="1844" s="79" customFormat="1" x14ac:dyDescent="0.15"/>
    <row r="1845" s="79" customFormat="1" x14ac:dyDescent="0.15"/>
    <row r="1846" s="79" customFormat="1" x14ac:dyDescent="0.15"/>
    <row r="1847" s="79" customFormat="1" x14ac:dyDescent="0.15"/>
    <row r="1848" s="79" customFormat="1" x14ac:dyDescent="0.15"/>
    <row r="1849" s="79" customFormat="1" x14ac:dyDescent="0.15"/>
    <row r="1850" s="79" customFormat="1" x14ac:dyDescent="0.15"/>
    <row r="1851" s="79" customFormat="1" x14ac:dyDescent="0.15"/>
    <row r="1852" s="79" customFormat="1" x14ac:dyDescent="0.15"/>
    <row r="1853" s="79" customFormat="1" x14ac:dyDescent="0.15"/>
    <row r="1854" s="79" customFormat="1" x14ac:dyDescent="0.15"/>
    <row r="1855" s="79" customFormat="1" x14ac:dyDescent="0.15"/>
    <row r="1856" s="79" customFormat="1" x14ac:dyDescent="0.15"/>
    <row r="1857" s="79" customFormat="1" x14ac:dyDescent="0.15"/>
    <row r="1858" s="79" customFormat="1" x14ac:dyDescent="0.15"/>
    <row r="1859" s="79" customFormat="1" x14ac:dyDescent="0.15"/>
    <row r="1860" s="79" customFormat="1" x14ac:dyDescent="0.15"/>
    <row r="1861" s="79" customFormat="1" x14ac:dyDescent="0.15"/>
    <row r="1862" s="79" customFormat="1" x14ac:dyDescent="0.15"/>
    <row r="1863" s="79" customFormat="1" x14ac:dyDescent="0.15"/>
    <row r="1864" s="79" customFormat="1" x14ac:dyDescent="0.15"/>
    <row r="1865" s="79" customFormat="1" x14ac:dyDescent="0.15"/>
    <row r="1866" s="79" customFormat="1" x14ac:dyDescent="0.15"/>
    <row r="1867" s="79" customFormat="1" x14ac:dyDescent="0.15"/>
    <row r="1868" s="79" customFormat="1" x14ac:dyDescent="0.15"/>
    <row r="1869" s="79" customFormat="1" x14ac:dyDescent="0.15"/>
    <row r="1870" s="79" customFormat="1" x14ac:dyDescent="0.15"/>
    <row r="1871" s="79" customFormat="1" x14ac:dyDescent="0.15"/>
    <row r="1872" s="79" customFormat="1" x14ac:dyDescent="0.15"/>
    <row r="1873" s="79" customFormat="1" x14ac:dyDescent="0.15"/>
    <row r="1874" s="79" customFormat="1" x14ac:dyDescent="0.15"/>
    <row r="1875" s="79" customFormat="1" x14ac:dyDescent="0.15"/>
    <row r="1876" s="79" customFormat="1" x14ac:dyDescent="0.15"/>
    <row r="1877" s="79" customFormat="1" x14ac:dyDescent="0.15"/>
    <row r="1878" s="79" customFormat="1" x14ac:dyDescent="0.15"/>
    <row r="1879" s="79" customFormat="1" x14ac:dyDescent="0.15"/>
    <row r="1880" s="79" customFormat="1" x14ac:dyDescent="0.15"/>
    <row r="1881" s="79" customFormat="1" x14ac:dyDescent="0.15"/>
    <row r="1882" s="79" customFormat="1" x14ac:dyDescent="0.15"/>
    <row r="1883" s="79" customFormat="1" x14ac:dyDescent="0.15"/>
    <row r="1884" s="79" customFormat="1" x14ac:dyDescent="0.15"/>
    <row r="1885" s="79" customFormat="1" x14ac:dyDescent="0.15"/>
    <row r="1886" s="79" customFormat="1" x14ac:dyDescent="0.15"/>
    <row r="1887" s="79" customFormat="1" x14ac:dyDescent="0.15"/>
    <row r="1888" s="79" customFormat="1" x14ac:dyDescent="0.15"/>
    <row r="1889" s="79" customFormat="1" x14ac:dyDescent="0.15"/>
    <row r="1890" s="79" customFormat="1" x14ac:dyDescent="0.15"/>
    <row r="1891" s="79" customFormat="1" x14ac:dyDescent="0.15"/>
    <row r="1892" s="79" customFormat="1" x14ac:dyDescent="0.15"/>
    <row r="1893" s="79" customFormat="1" x14ac:dyDescent="0.15"/>
    <row r="1894" s="79" customFormat="1" x14ac:dyDescent="0.15"/>
    <row r="1895" s="79" customFormat="1" x14ac:dyDescent="0.15"/>
    <row r="1896" s="79" customFormat="1" x14ac:dyDescent="0.15"/>
    <row r="1897" s="79" customFormat="1" x14ac:dyDescent="0.15"/>
    <row r="1898" s="79" customFormat="1" x14ac:dyDescent="0.15"/>
    <row r="1899" s="79" customFormat="1" x14ac:dyDescent="0.15"/>
    <row r="1900" s="79" customFormat="1" x14ac:dyDescent="0.15"/>
    <row r="1901" s="79" customFormat="1" x14ac:dyDescent="0.15"/>
    <row r="1902" s="79" customFormat="1" x14ac:dyDescent="0.15"/>
    <row r="1903" s="79" customFormat="1" x14ac:dyDescent="0.15"/>
    <row r="1904" s="79" customFormat="1" x14ac:dyDescent="0.15"/>
    <row r="1905" s="79" customFormat="1" x14ac:dyDescent="0.15"/>
    <row r="1906" s="79" customFormat="1" x14ac:dyDescent="0.15"/>
    <row r="1907" s="79" customFormat="1" x14ac:dyDescent="0.15"/>
    <row r="1908" s="79" customFormat="1" x14ac:dyDescent="0.15"/>
    <row r="1909" s="79" customFormat="1" x14ac:dyDescent="0.15"/>
    <row r="1910" s="79" customFormat="1" x14ac:dyDescent="0.15"/>
    <row r="1911" s="79" customFormat="1" x14ac:dyDescent="0.15"/>
    <row r="1912" s="79" customFormat="1" x14ac:dyDescent="0.15"/>
    <row r="1913" s="79" customFormat="1" x14ac:dyDescent="0.15"/>
    <row r="1914" s="79" customFormat="1" x14ac:dyDescent="0.15"/>
    <row r="1915" s="79" customFormat="1" x14ac:dyDescent="0.15"/>
    <row r="1916" s="79" customFormat="1" x14ac:dyDescent="0.15"/>
    <row r="1917" s="79" customFormat="1" x14ac:dyDescent="0.15"/>
    <row r="1918" s="79" customFormat="1" x14ac:dyDescent="0.15"/>
    <row r="1919" s="79" customFormat="1" x14ac:dyDescent="0.15"/>
    <row r="1920" s="79" customFormat="1" x14ac:dyDescent="0.15"/>
    <row r="1921" s="79" customFormat="1" x14ac:dyDescent="0.15"/>
    <row r="1922" s="79" customFormat="1" x14ac:dyDescent="0.15"/>
    <row r="1923" s="79" customFormat="1" x14ac:dyDescent="0.15"/>
    <row r="1924" s="79" customFormat="1" x14ac:dyDescent="0.15"/>
    <row r="1925" s="79" customFormat="1" x14ac:dyDescent="0.15"/>
    <row r="1926" s="79" customFormat="1" x14ac:dyDescent="0.15"/>
    <row r="1927" s="79" customFormat="1" x14ac:dyDescent="0.15"/>
    <row r="1928" s="79" customFormat="1" x14ac:dyDescent="0.15"/>
    <row r="1929" s="79" customFormat="1" x14ac:dyDescent="0.15"/>
    <row r="1930" s="79" customFormat="1" x14ac:dyDescent="0.15"/>
    <row r="1931" s="79" customFormat="1" x14ac:dyDescent="0.15"/>
    <row r="1932" s="79" customFormat="1" x14ac:dyDescent="0.15"/>
    <row r="1933" s="79" customFormat="1" x14ac:dyDescent="0.15"/>
    <row r="1934" s="79" customFormat="1" x14ac:dyDescent="0.15"/>
    <row r="1935" s="79" customFormat="1" x14ac:dyDescent="0.15"/>
    <row r="1936" s="79" customFormat="1" x14ac:dyDescent="0.15"/>
    <row r="1937" s="79" customFormat="1" x14ac:dyDescent="0.15"/>
    <row r="1938" s="79" customFormat="1" x14ac:dyDescent="0.15"/>
    <row r="1939" s="79" customFormat="1" x14ac:dyDescent="0.15"/>
    <row r="1940" s="79" customFormat="1" x14ac:dyDescent="0.15"/>
    <row r="1941" s="79" customFormat="1" x14ac:dyDescent="0.15"/>
    <row r="1942" s="79" customFormat="1" x14ac:dyDescent="0.15"/>
    <row r="1943" s="79" customFormat="1" x14ac:dyDescent="0.15"/>
    <row r="1944" s="79" customFormat="1" x14ac:dyDescent="0.15"/>
    <row r="1945" s="79" customFormat="1" x14ac:dyDescent="0.15"/>
    <row r="1946" s="79" customFormat="1" x14ac:dyDescent="0.15"/>
    <row r="1947" s="79" customFormat="1" x14ac:dyDescent="0.15"/>
    <row r="1948" s="79" customFormat="1" x14ac:dyDescent="0.15"/>
    <row r="1949" s="79" customFormat="1" x14ac:dyDescent="0.15"/>
    <row r="1950" s="79" customFormat="1" x14ac:dyDescent="0.15"/>
    <row r="1951" s="79" customFormat="1" x14ac:dyDescent="0.15"/>
    <row r="1952" s="79" customFormat="1" x14ac:dyDescent="0.15"/>
    <row r="1953" s="79" customFormat="1" x14ac:dyDescent="0.15"/>
    <row r="1954" s="79" customFormat="1" x14ac:dyDescent="0.15"/>
    <row r="1955" s="79" customFormat="1" x14ac:dyDescent="0.15"/>
    <row r="1956" s="79" customFormat="1" x14ac:dyDescent="0.15"/>
    <row r="1957" s="79" customFormat="1" x14ac:dyDescent="0.15"/>
    <row r="1958" s="79" customFormat="1" x14ac:dyDescent="0.15"/>
    <row r="1959" s="79" customFormat="1" x14ac:dyDescent="0.15"/>
    <row r="1960" s="79" customFormat="1" x14ac:dyDescent="0.15"/>
    <row r="1961" s="79" customFormat="1" x14ac:dyDescent="0.15"/>
    <row r="1962" s="79" customFormat="1" x14ac:dyDescent="0.15"/>
    <row r="1963" s="79" customFormat="1" x14ac:dyDescent="0.15"/>
    <row r="1964" s="79" customFormat="1" x14ac:dyDescent="0.15"/>
    <row r="1965" s="79" customFormat="1" x14ac:dyDescent="0.15"/>
    <row r="1966" s="79" customFormat="1" x14ac:dyDescent="0.15"/>
    <row r="1967" s="79" customFormat="1" x14ac:dyDescent="0.15"/>
    <row r="1968" s="79" customFormat="1" x14ac:dyDescent="0.15"/>
    <row r="1969" s="79" customFormat="1" x14ac:dyDescent="0.15"/>
    <row r="1970" s="79" customFormat="1" x14ac:dyDescent="0.15"/>
    <row r="1971" s="79" customFormat="1" x14ac:dyDescent="0.15"/>
    <row r="1972" s="79" customFormat="1" x14ac:dyDescent="0.15"/>
    <row r="1973" s="79" customFormat="1" x14ac:dyDescent="0.15"/>
    <row r="1974" s="79" customFormat="1" x14ac:dyDescent="0.15"/>
    <row r="1975" s="79" customFormat="1" x14ac:dyDescent="0.15"/>
    <row r="1976" s="79" customFormat="1" x14ac:dyDescent="0.15"/>
    <row r="1977" s="79" customFormat="1" x14ac:dyDescent="0.15"/>
    <row r="1978" s="79" customFormat="1" x14ac:dyDescent="0.15"/>
    <row r="1979" s="79" customFormat="1" x14ac:dyDescent="0.15"/>
    <row r="1980" s="79" customFormat="1" x14ac:dyDescent="0.15"/>
    <row r="1981" s="79" customFormat="1" x14ac:dyDescent="0.15"/>
    <row r="1982" s="79" customFormat="1" x14ac:dyDescent="0.15"/>
    <row r="1983" s="79" customFormat="1" x14ac:dyDescent="0.15"/>
    <row r="1984" s="79" customFormat="1" x14ac:dyDescent="0.15"/>
    <row r="1985" s="79" customFormat="1" x14ac:dyDescent="0.15"/>
    <row r="1986" s="79" customFormat="1" x14ac:dyDescent="0.15"/>
    <row r="1987" s="79" customFormat="1" x14ac:dyDescent="0.15"/>
    <row r="1988" s="79" customFormat="1" x14ac:dyDescent="0.15"/>
    <row r="1989" s="79" customFormat="1" x14ac:dyDescent="0.15"/>
    <row r="1990" s="79" customFormat="1" x14ac:dyDescent="0.15"/>
    <row r="1991" s="79" customFormat="1" x14ac:dyDescent="0.15"/>
    <row r="1992" s="79" customFormat="1" x14ac:dyDescent="0.15"/>
    <row r="1993" s="79" customFormat="1" x14ac:dyDescent="0.15"/>
    <row r="1994" s="79" customFormat="1" x14ac:dyDescent="0.15"/>
    <row r="1995" s="79" customFormat="1" x14ac:dyDescent="0.15"/>
    <row r="1996" s="79" customFormat="1" x14ac:dyDescent="0.15"/>
    <row r="1997" s="79" customFormat="1" x14ac:dyDescent="0.15"/>
    <row r="1998" s="79" customFormat="1" x14ac:dyDescent="0.15"/>
    <row r="1999" s="79" customFormat="1" x14ac:dyDescent="0.15"/>
    <row r="2000" s="79" customFormat="1" x14ac:dyDescent="0.15"/>
    <row r="2001" s="79" customFormat="1" x14ac:dyDescent="0.15"/>
    <row r="2002" s="79" customFormat="1" x14ac:dyDescent="0.15"/>
    <row r="2003" s="79" customFormat="1" x14ac:dyDescent="0.15"/>
    <row r="2004" s="79" customFormat="1" x14ac:dyDescent="0.15"/>
    <row r="2005" s="79" customFormat="1" x14ac:dyDescent="0.15"/>
    <row r="2006" s="79" customFormat="1" x14ac:dyDescent="0.15"/>
    <row r="2007" s="79" customFormat="1" x14ac:dyDescent="0.15"/>
    <row r="2008" s="79" customFormat="1" x14ac:dyDescent="0.15"/>
    <row r="2009" s="79" customFormat="1" x14ac:dyDescent="0.15"/>
    <row r="2010" s="79" customFormat="1" x14ac:dyDescent="0.15"/>
    <row r="2011" s="79" customFormat="1" x14ac:dyDescent="0.15"/>
    <row r="2012" s="79" customFormat="1" x14ac:dyDescent="0.15"/>
    <row r="2013" s="79" customFormat="1" x14ac:dyDescent="0.15"/>
    <row r="2014" s="79" customFormat="1" x14ac:dyDescent="0.15"/>
    <row r="2015" s="79" customFormat="1" x14ac:dyDescent="0.15"/>
    <row r="2016" s="79" customFormat="1" x14ac:dyDescent="0.15"/>
    <row r="2017" s="79" customFormat="1" x14ac:dyDescent="0.15"/>
    <row r="2018" s="79" customFormat="1" x14ac:dyDescent="0.15"/>
    <row r="2019" s="79" customFormat="1" x14ac:dyDescent="0.15"/>
    <row r="2020" s="79" customFormat="1" x14ac:dyDescent="0.15"/>
    <row r="2021" s="79" customFormat="1" x14ac:dyDescent="0.15"/>
    <row r="2022" s="79" customFormat="1" x14ac:dyDescent="0.15"/>
    <row r="2023" s="79" customFormat="1" x14ac:dyDescent="0.15"/>
    <row r="2024" s="79" customFormat="1" x14ac:dyDescent="0.15"/>
    <row r="2025" s="79" customFormat="1" x14ac:dyDescent="0.15"/>
    <row r="2026" s="79" customFormat="1" x14ac:dyDescent="0.15"/>
    <row r="2027" s="79" customFormat="1" x14ac:dyDescent="0.15"/>
    <row r="2028" s="79" customFormat="1" x14ac:dyDescent="0.15"/>
    <row r="2029" s="79" customFormat="1" x14ac:dyDescent="0.15"/>
    <row r="2030" s="79" customFormat="1" x14ac:dyDescent="0.15"/>
    <row r="2031" s="79" customFormat="1" x14ac:dyDescent="0.15"/>
    <row r="2032" s="79" customFormat="1" x14ac:dyDescent="0.15"/>
    <row r="2033" s="79" customFormat="1" x14ac:dyDescent="0.15"/>
    <row r="2034" s="79" customFormat="1" x14ac:dyDescent="0.15"/>
    <row r="2035" s="79" customFormat="1" x14ac:dyDescent="0.15"/>
    <row r="2036" s="79" customFormat="1" x14ac:dyDescent="0.15"/>
    <row r="2037" s="79" customFormat="1" x14ac:dyDescent="0.15"/>
    <row r="2038" s="79" customFormat="1" x14ac:dyDescent="0.15"/>
    <row r="2039" s="79" customFormat="1" x14ac:dyDescent="0.15"/>
    <row r="2040" s="79" customFormat="1" x14ac:dyDescent="0.15"/>
    <row r="2041" s="79" customFormat="1" x14ac:dyDescent="0.15"/>
    <row r="2042" s="79" customFormat="1" x14ac:dyDescent="0.15"/>
    <row r="2043" s="79" customFormat="1" x14ac:dyDescent="0.15"/>
    <row r="2044" s="79" customFormat="1" x14ac:dyDescent="0.15"/>
    <row r="2045" s="79" customFormat="1" x14ac:dyDescent="0.15"/>
    <row r="2046" s="79" customFormat="1" x14ac:dyDescent="0.15"/>
    <row r="2047" s="79" customFormat="1" x14ac:dyDescent="0.15"/>
    <row r="2048" s="79" customFormat="1" x14ac:dyDescent="0.15"/>
    <row r="2049" s="79" customFormat="1" x14ac:dyDescent="0.15"/>
    <row r="2050" s="79" customFormat="1" x14ac:dyDescent="0.15"/>
    <row r="2051" s="79" customFormat="1" x14ac:dyDescent="0.15"/>
    <row r="2052" s="79" customFormat="1" x14ac:dyDescent="0.15"/>
    <row r="2053" s="79" customFormat="1" x14ac:dyDescent="0.15"/>
    <row r="2054" s="79" customFormat="1" x14ac:dyDescent="0.15"/>
    <row r="2055" s="79" customFormat="1" x14ac:dyDescent="0.15"/>
    <row r="2056" s="79" customFormat="1" x14ac:dyDescent="0.15"/>
    <row r="2057" s="79" customFormat="1" x14ac:dyDescent="0.15"/>
    <row r="2058" s="79" customFormat="1" x14ac:dyDescent="0.15"/>
    <row r="2059" s="79" customFormat="1" x14ac:dyDescent="0.15"/>
    <row r="2060" s="79" customFormat="1" x14ac:dyDescent="0.15"/>
    <row r="2061" s="79" customFormat="1" x14ac:dyDescent="0.15"/>
    <row r="2062" s="79" customFormat="1" x14ac:dyDescent="0.15"/>
    <row r="2063" s="79" customFormat="1" x14ac:dyDescent="0.15"/>
    <row r="2064" s="79" customFormat="1" x14ac:dyDescent="0.15"/>
    <row r="2065" s="79" customFormat="1" x14ac:dyDescent="0.15"/>
    <row r="2066" s="79" customFormat="1" x14ac:dyDescent="0.15"/>
    <row r="2067" s="79" customFormat="1" x14ac:dyDescent="0.15"/>
    <row r="2068" s="79" customFormat="1" x14ac:dyDescent="0.15"/>
    <row r="2069" s="79" customFormat="1" x14ac:dyDescent="0.15"/>
    <row r="2070" s="79" customFormat="1" x14ac:dyDescent="0.15"/>
    <row r="2071" s="79" customFormat="1" x14ac:dyDescent="0.15"/>
    <row r="2072" s="79" customFormat="1" x14ac:dyDescent="0.15"/>
    <row r="2073" s="79" customFormat="1" x14ac:dyDescent="0.15"/>
    <row r="2074" s="79" customFormat="1" x14ac:dyDescent="0.15"/>
    <row r="2075" s="79" customFormat="1" x14ac:dyDescent="0.15"/>
    <row r="2076" s="79" customFormat="1" x14ac:dyDescent="0.15"/>
    <row r="2077" s="79" customFormat="1" x14ac:dyDescent="0.15"/>
    <row r="2078" s="79" customFormat="1" x14ac:dyDescent="0.15"/>
    <row r="2079" s="79" customFormat="1" x14ac:dyDescent="0.15"/>
    <row r="2080" s="79" customFormat="1" x14ac:dyDescent="0.15"/>
    <row r="2081" s="79" customFormat="1" x14ac:dyDescent="0.15"/>
    <row r="2082" s="79" customFormat="1" x14ac:dyDescent="0.15"/>
    <row r="2083" s="79" customFormat="1" x14ac:dyDescent="0.15"/>
    <row r="2084" s="79" customFormat="1" x14ac:dyDescent="0.15"/>
    <row r="2085" s="79" customFormat="1" x14ac:dyDescent="0.15"/>
    <row r="2086" s="79" customFormat="1" x14ac:dyDescent="0.15"/>
    <row r="2087" s="79" customFormat="1" x14ac:dyDescent="0.15"/>
    <row r="2088" s="79" customFormat="1" x14ac:dyDescent="0.15"/>
    <row r="2089" s="79" customFormat="1" x14ac:dyDescent="0.15"/>
    <row r="2090" s="79" customFormat="1" x14ac:dyDescent="0.15"/>
    <row r="2091" s="79" customFormat="1" x14ac:dyDescent="0.15"/>
    <row r="2092" s="79" customFormat="1" x14ac:dyDescent="0.15"/>
    <row r="2093" s="79" customFormat="1" x14ac:dyDescent="0.15"/>
    <row r="2094" s="79" customFormat="1" x14ac:dyDescent="0.15"/>
    <row r="2095" s="79" customFormat="1" x14ac:dyDescent="0.15"/>
    <row r="2096" s="79" customFormat="1" x14ac:dyDescent="0.15"/>
    <row r="2097" s="79" customFormat="1" x14ac:dyDescent="0.15"/>
    <row r="2098" s="79" customFormat="1" x14ac:dyDescent="0.15"/>
    <row r="2099" s="79" customFormat="1" x14ac:dyDescent="0.15"/>
    <row r="2100" s="79" customFormat="1" x14ac:dyDescent="0.15"/>
    <row r="2101" s="79" customFormat="1" x14ac:dyDescent="0.15"/>
    <row r="2102" s="79" customFormat="1" x14ac:dyDescent="0.15"/>
    <row r="2103" s="79" customFormat="1" x14ac:dyDescent="0.15"/>
    <row r="2104" s="79" customFormat="1" x14ac:dyDescent="0.15"/>
    <row r="2105" s="79" customFormat="1" x14ac:dyDescent="0.15"/>
    <row r="2106" s="79" customFormat="1" x14ac:dyDescent="0.15"/>
    <row r="2107" s="79" customFormat="1" x14ac:dyDescent="0.15"/>
    <row r="2108" s="79" customFormat="1" x14ac:dyDescent="0.15"/>
    <row r="2109" s="79" customFormat="1" x14ac:dyDescent="0.15"/>
    <row r="2110" s="79" customFormat="1" x14ac:dyDescent="0.15"/>
    <row r="2111" s="79" customFormat="1" x14ac:dyDescent="0.15"/>
    <row r="2112" s="79" customFormat="1" x14ac:dyDescent="0.15"/>
    <row r="2113" s="79" customFormat="1" x14ac:dyDescent="0.15"/>
    <row r="2114" s="79" customFormat="1" x14ac:dyDescent="0.15"/>
    <row r="2115" s="79" customFormat="1" x14ac:dyDescent="0.15"/>
    <row r="2116" s="79" customFormat="1" x14ac:dyDescent="0.15"/>
    <row r="2117" s="79" customFormat="1" x14ac:dyDescent="0.15"/>
    <row r="2118" s="79" customFormat="1" x14ac:dyDescent="0.15"/>
    <row r="2119" s="79" customFormat="1" x14ac:dyDescent="0.15"/>
    <row r="2120" s="79" customFormat="1" x14ac:dyDescent="0.15"/>
    <row r="2121" s="79" customFormat="1" x14ac:dyDescent="0.15"/>
    <row r="2122" s="79" customFormat="1" x14ac:dyDescent="0.15"/>
    <row r="2123" s="79" customFormat="1" x14ac:dyDescent="0.15"/>
    <row r="2124" s="79" customFormat="1" x14ac:dyDescent="0.15"/>
    <row r="2125" s="79" customFormat="1" x14ac:dyDescent="0.15"/>
    <row r="2126" s="79" customFormat="1" x14ac:dyDescent="0.15"/>
    <row r="2127" s="79" customFormat="1" x14ac:dyDescent="0.15"/>
    <row r="2128" s="79" customFormat="1" x14ac:dyDescent="0.15"/>
    <row r="2129" s="79" customFormat="1" x14ac:dyDescent="0.15"/>
    <row r="2130" s="79" customFormat="1" x14ac:dyDescent="0.15"/>
    <row r="2131" s="79" customFormat="1" x14ac:dyDescent="0.15"/>
    <row r="2132" s="79" customFormat="1" x14ac:dyDescent="0.15"/>
    <row r="2133" s="79" customFormat="1" x14ac:dyDescent="0.15"/>
    <row r="2134" s="79" customFormat="1" x14ac:dyDescent="0.15"/>
    <row r="2135" s="79" customFormat="1" x14ac:dyDescent="0.15"/>
    <row r="2136" s="79" customFormat="1" x14ac:dyDescent="0.15"/>
    <row r="2137" s="79" customFormat="1" x14ac:dyDescent="0.15"/>
    <row r="2138" s="79" customFormat="1" x14ac:dyDescent="0.15"/>
    <row r="2139" s="79" customFormat="1" x14ac:dyDescent="0.15"/>
    <row r="2140" s="79" customFormat="1" x14ac:dyDescent="0.15"/>
    <row r="2141" s="79" customFormat="1" x14ac:dyDescent="0.15"/>
    <row r="2142" s="79" customFormat="1" x14ac:dyDescent="0.15"/>
    <row r="2143" s="79" customFormat="1" x14ac:dyDescent="0.15"/>
    <row r="2144" s="79" customFormat="1" x14ac:dyDescent="0.15"/>
    <row r="2145" s="79" customFormat="1" x14ac:dyDescent="0.15"/>
    <row r="2146" s="79" customFormat="1" x14ac:dyDescent="0.15"/>
    <row r="2147" s="79" customFormat="1" x14ac:dyDescent="0.15"/>
    <row r="2148" s="79" customFormat="1" x14ac:dyDescent="0.15"/>
    <row r="2149" s="79" customFormat="1" x14ac:dyDescent="0.15"/>
    <row r="2150" s="79" customFormat="1" x14ac:dyDescent="0.15"/>
    <row r="2151" s="79" customFormat="1" x14ac:dyDescent="0.15"/>
    <row r="2152" s="79" customFormat="1" x14ac:dyDescent="0.15"/>
    <row r="2153" s="79" customFormat="1" x14ac:dyDescent="0.15"/>
    <row r="2154" s="79" customFormat="1" x14ac:dyDescent="0.15"/>
    <row r="2155" s="79" customFormat="1" x14ac:dyDescent="0.15"/>
    <row r="2156" s="79" customFormat="1" x14ac:dyDescent="0.15"/>
    <row r="2157" s="79" customFormat="1" x14ac:dyDescent="0.15"/>
    <row r="2158" s="79" customFormat="1" x14ac:dyDescent="0.15"/>
    <row r="2159" s="79" customFormat="1" x14ac:dyDescent="0.15"/>
    <row r="2160" s="79" customFormat="1" x14ac:dyDescent="0.15"/>
    <row r="2161" s="79" customFormat="1" x14ac:dyDescent="0.15"/>
    <row r="2162" s="79" customFormat="1" x14ac:dyDescent="0.15"/>
    <row r="2163" s="79" customFormat="1" x14ac:dyDescent="0.15"/>
    <row r="2164" s="79" customFormat="1" x14ac:dyDescent="0.15"/>
    <row r="2165" s="79" customFormat="1" x14ac:dyDescent="0.15"/>
    <row r="2166" s="79" customFormat="1" x14ac:dyDescent="0.15"/>
    <row r="2167" s="79" customFormat="1" x14ac:dyDescent="0.15"/>
    <row r="2168" s="79" customFormat="1" x14ac:dyDescent="0.15"/>
    <row r="2169" s="79" customFormat="1" x14ac:dyDescent="0.15"/>
    <row r="2170" s="79" customFormat="1" x14ac:dyDescent="0.15"/>
    <row r="2171" s="79" customFormat="1" x14ac:dyDescent="0.15"/>
    <row r="2172" s="79" customFormat="1" x14ac:dyDescent="0.15"/>
    <row r="2173" s="79" customFormat="1" x14ac:dyDescent="0.15"/>
    <row r="2174" s="79" customFormat="1" x14ac:dyDescent="0.15"/>
    <row r="2175" s="79" customFormat="1" x14ac:dyDescent="0.15"/>
    <row r="2176" s="79" customFormat="1" x14ac:dyDescent="0.15"/>
    <row r="2177" s="79" customFormat="1" x14ac:dyDescent="0.15"/>
    <row r="2178" s="79" customFormat="1" x14ac:dyDescent="0.15"/>
    <row r="2179" s="79" customFormat="1" x14ac:dyDescent="0.15"/>
    <row r="2180" s="79" customFormat="1" x14ac:dyDescent="0.15"/>
    <row r="2181" s="79" customFormat="1" x14ac:dyDescent="0.15"/>
    <row r="2182" s="79" customFormat="1" x14ac:dyDescent="0.15"/>
    <row r="2183" s="79" customFormat="1" x14ac:dyDescent="0.15"/>
    <row r="2184" s="79" customFormat="1" x14ac:dyDescent="0.15"/>
    <row r="2185" s="79" customFormat="1" x14ac:dyDescent="0.15"/>
    <row r="2186" s="79" customFormat="1" x14ac:dyDescent="0.15"/>
    <row r="2187" s="79" customFormat="1" x14ac:dyDescent="0.15"/>
    <row r="2188" s="79" customFormat="1" x14ac:dyDescent="0.15"/>
    <row r="2189" s="79" customFormat="1" x14ac:dyDescent="0.15"/>
    <row r="2190" s="79" customFormat="1" x14ac:dyDescent="0.15"/>
    <row r="2191" s="79" customFormat="1" x14ac:dyDescent="0.15"/>
    <row r="2192" s="79" customFormat="1" x14ac:dyDescent="0.15"/>
    <row r="2193" s="79" customFormat="1" x14ac:dyDescent="0.15"/>
    <row r="2194" s="79" customFormat="1" x14ac:dyDescent="0.15"/>
    <row r="2195" s="79" customFormat="1" x14ac:dyDescent="0.15"/>
    <row r="2196" s="79" customFormat="1" x14ac:dyDescent="0.15"/>
    <row r="2197" s="79" customFormat="1" x14ac:dyDescent="0.15"/>
    <row r="2198" s="79" customFormat="1" x14ac:dyDescent="0.15"/>
    <row r="2199" s="79" customFormat="1" x14ac:dyDescent="0.15"/>
    <row r="2200" s="79" customFormat="1" x14ac:dyDescent="0.15"/>
    <row r="2201" s="79" customFormat="1" x14ac:dyDescent="0.15"/>
    <row r="2202" s="79" customFormat="1" x14ac:dyDescent="0.15"/>
    <row r="2203" s="79" customFormat="1" x14ac:dyDescent="0.15"/>
    <row r="2204" s="79" customFormat="1" x14ac:dyDescent="0.15"/>
    <row r="2205" s="79" customFormat="1" x14ac:dyDescent="0.15"/>
    <row r="2206" s="79" customFormat="1" x14ac:dyDescent="0.15"/>
    <row r="2207" s="79" customFormat="1" x14ac:dyDescent="0.15"/>
    <row r="2208" s="79" customFormat="1" x14ac:dyDescent="0.15"/>
    <row r="2209" s="79" customFormat="1" x14ac:dyDescent="0.15"/>
    <row r="2210" s="79" customFormat="1" x14ac:dyDescent="0.15"/>
    <row r="2211" s="79" customFormat="1" x14ac:dyDescent="0.15"/>
    <row r="2212" s="79" customFormat="1" x14ac:dyDescent="0.15"/>
    <row r="2213" s="79" customFormat="1" x14ac:dyDescent="0.15"/>
    <row r="2214" s="79" customFormat="1" x14ac:dyDescent="0.15"/>
    <row r="2215" s="79" customFormat="1" x14ac:dyDescent="0.15"/>
    <row r="2216" s="79" customFormat="1" x14ac:dyDescent="0.15"/>
    <row r="2217" s="79" customFormat="1" x14ac:dyDescent="0.15"/>
    <row r="2218" s="79" customFormat="1" x14ac:dyDescent="0.15"/>
    <row r="2219" s="79" customFormat="1" x14ac:dyDescent="0.15"/>
    <row r="2220" s="79" customFormat="1" x14ac:dyDescent="0.15"/>
    <row r="2221" s="79" customFormat="1" x14ac:dyDescent="0.15"/>
    <row r="2222" s="79" customFormat="1" x14ac:dyDescent="0.15"/>
    <row r="2223" s="79" customFormat="1" x14ac:dyDescent="0.15"/>
    <row r="2224" s="79" customFormat="1" x14ac:dyDescent="0.15"/>
    <row r="2225" s="79" customFormat="1" x14ac:dyDescent="0.15"/>
    <row r="2226" s="79" customFormat="1" x14ac:dyDescent="0.15"/>
    <row r="2227" s="79" customFormat="1" x14ac:dyDescent="0.15"/>
    <row r="2228" s="79" customFormat="1" x14ac:dyDescent="0.15"/>
    <row r="2229" s="79" customFormat="1" x14ac:dyDescent="0.15"/>
    <row r="2230" s="79" customFormat="1" x14ac:dyDescent="0.15"/>
    <row r="2231" s="79" customFormat="1" x14ac:dyDescent="0.15"/>
    <row r="2232" s="79" customFormat="1" x14ac:dyDescent="0.15"/>
    <row r="2233" s="79" customFormat="1" x14ac:dyDescent="0.15"/>
    <row r="2234" s="79" customFormat="1" x14ac:dyDescent="0.15"/>
    <row r="2235" s="79" customFormat="1" x14ac:dyDescent="0.15"/>
    <row r="2236" s="79" customFormat="1" x14ac:dyDescent="0.15"/>
    <row r="2237" s="79" customFormat="1" x14ac:dyDescent="0.15"/>
    <row r="2238" s="79" customFormat="1" x14ac:dyDescent="0.15"/>
    <row r="2239" s="79" customFormat="1" x14ac:dyDescent="0.15"/>
    <row r="2240" s="79" customFormat="1" x14ac:dyDescent="0.15"/>
    <row r="2241" s="79" customFormat="1" x14ac:dyDescent="0.15"/>
    <row r="2242" s="79" customFormat="1" x14ac:dyDescent="0.15"/>
    <row r="2243" s="79" customFormat="1" x14ac:dyDescent="0.15"/>
    <row r="2244" s="79" customFormat="1" x14ac:dyDescent="0.15"/>
    <row r="2245" s="79" customFormat="1" x14ac:dyDescent="0.15"/>
    <row r="2246" s="79" customFormat="1" x14ac:dyDescent="0.15"/>
    <row r="2247" s="79" customFormat="1" x14ac:dyDescent="0.15"/>
    <row r="2248" s="79" customFormat="1" x14ac:dyDescent="0.15"/>
    <row r="2249" s="79" customFormat="1" x14ac:dyDescent="0.15"/>
    <row r="2250" s="79" customFormat="1" x14ac:dyDescent="0.15"/>
    <row r="2251" s="79" customFormat="1" x14ac:dyDescent="0.15"/>
    <row r="2252" s="79" customFormat="1" x14ac:dyDescent="0.15"/>
    <row r="2253" s="79" customFormat="1" x14ac:dyDescent="0.15"/>
    <row r="2254" s="79" customFormat="1" x14ac:dyDescent="0.15"/>
    <row r="2255" s="79" customFormat="1" x14ac:dyDescent="0.15"/>
    <row r="2256" s="79" customFormat="1" x14ac:dyDescent="0.15"/>
    <row r="2257" s="79" customFormat="1" x14ac:dyDescent="0.15"/>
    <row r="2258" s="79" customFormat="1" x14ac:dyDescent="0.15"/>
    <row r="2259" s="79" customFormat="1" x14ac:dyDescent="0.15"/>
    <row r="2260" s="79" customFormat="1" x14ac:dyDescent="0.15"/>
    <row r="2261" s="79" customFormat="1" x14ac:dyDescent="0.15"/>
    <row r="2262" s="79" customFormat="1" x14ac:dyDescent="0.15"/>
    <row r="2263" s="79" customFormat="1" x14ac:dyDescent="0.15"/>
    <row r="2264" s="79" customFormat="1" x14ac:dyDescent="0.15"/>
    <row r="2265" s="79" customFormat="1" x14ac:dyDescent="0.15"/>
    <row r="2266" s="79" customFormat="1" x14ac:dyDescent="0.15"/>
    <row r="2267" s="79" customFormat="1" x14ac:dyDescent="0.15"/>
    <row r="2268" s="79" customFormat="1" x14ac:dyDescent="0.15"/>
    <row r="2269" s="79" customFormat="1" x14ac:dyDescent="0.15"/>
    <row r="2270" s="79" customFormat="1" x14ac:dyDescent="0.15"/>
    <row r="2271" s="79" customFormat="1" x14ac:dyDescent="0.15"/>
    <row r="2272" s="79" customFormat="1" x14ac:dyDescent="0.15"/>
    <row r="2273" s="79" customFormat="1" x14ac:dyDescent="0.15"/>
    <row r="2274" s="79" customFormat="1" x14ac:dyDescent="0.15"/>
    <row r="2275" s="79" customFormat="1" x14ac:dyDescent="0.15"/>
    <row r="2276" s="79" customFormat="1" x14ac:dyDescent="0.15"/>
    <row r="2277" s="79" customFormat="1" x14ac:dyDescent="0.15"/>
    <row r="2278" s="79" customFormat="1" x14ac:dyDescent="0.15"/>
    <row r="2279" s="79" customFormat="1" x14ac:dyDescent="0.15"/>
    <row r="2280" s="79" customFormat="1" x14ac:dyDescent="0.15"/>
    <row r="2281" s="79" customFormat="1" x14ac:dyDescent="0.15"/>
    <row r="2282" s="79" customFormat="1" x14ac:dyDescent="0.15"/>
    <row r="2283" s="79" customFormat="1" x14ac:dyDescent="0.15"/>
    <row r="2284" s="79" customFormat="1" x14ac:dyDescent="0.15"/>
    <row r="2285" s="79" customFormat="1" x14ac:dyDescent="0.15"/>
    <row r="2286" s="79" customFormat="1" x14ac:dyDescent="0.15"/>
    <row r="2287" s="79" customFormat="1" x14ac:dyDescent="0.15"/>
    <row r="2288" s="79" customFormat="1" x14ac:dyDescent="0.15"/>
    <row r="2289" s="79" customFormat="1" x14ac:dyDescent="0.15"/>
    <row r="2290" s="79" customFormat="1" x14ac:dyDescent="0.15"/>
    <row r="2291" s="79" customFormat="1" x14ac:dyDescent="0.15"/>
    <row r="2292" s="79" customFormat="1" x14ac:dyDescent="0.15"/>
    <row r="2293" s="79" customFormat="1" x14ac:dyDescent="0.15"/>
    <row r="2294" s="79" customFormat="1" x14ac:dyDescent="0.15"/>
    <row r="2295" s="79" customFormat="1" x14ac:dyDescent="0.15"/>
    <row r="2296" s="79" customFormat="1" x14ac:dyDescent="0.15"/>
    <row r="2297" s="79" customFormat="1" x14ac:dyDescent="0.15"/>
    <row r="2298" s="79" customFormat="1" x14ac:dyDescent="0.15"/>
    <row r="2299" s="79" customFormat="1" x14ac:dyDescent="0.15"/>
    <row r="2300" s="79" customFormat="1" x14ac:dyDescent="0.15"/>
    <row r="2301" s="79" customFormat="1" x14ac:dyDescent="0.15"/>
    <row r="2302" s="79" customFormat="1" x14ac:dyDescent="0.15"/>
    <row r="2303" s="79" customFormat="1" x14ac:dyDescent="0.15"/>
    <row r="2304" s="79" customFormat="1" x14ac:dyDescent="0.15"/>
    <row r="2305" s="79" customFormat="1" x14ac:dyDescent="0.15"/>
    <row r="2306" s="79" customFormat="1" x14ac:dyDescent="0.15"/>
    <row r="2307" s="79" customFormat="1" x14ac:dyDescent="0.15"/>
    <row r="2308" s="79" customFormat="1" x14ac:dyDescent="0.15"/>
    <row r="2309" s="79" customFormat="1" x14ac:dyDescent="0.15"/>
    <row r="2310" s="79" customFormat="1" x14ac:dyDescent="0.15"/>
    <row r="2311" s="79" customFormat="1" x14ac:dyDescent="0.15"/>
    <row r="2312" s="79" customFormat="1" x14ac:dyDescent="0.15"/>
    <row r="2313" s="79" customFormat="1" x14ac:dyDescent="0.15"/>
    <row r="2314" s="79" customFormat="1" x14ac:dyDescent="0.15"/>
    <row r="2315" s="79" customFormat="1" x14ac:dyDescent="0.15"/>
    <row r="2316" s="79" customFormat="1" x14ac:dyDescent="0.15"/>
    <row r="2317" s="79" customFormat="1" x14ac:dyDescent="0.15"/>
    <row r="2318" s="79" customFormat="1" x14ac:dyDescent="0.15"/>
    <row r="2319" s="79" customFormat="1" x14ac:dyDescent="0.15"/>
    <row r="2320" s="79" customFormat="1" x14ac:dyDescent="0.15"/>
    <row r="2321" s="79" customFormat="1" x14ac:dyDescent="0.15"/>
    <row r="2322" s="79" customFormat="1" x14ac:dyDescent="0.15"/>
    <row r="2323" s="79" customFormat="1" x14ac:dyDescent="0.15"/>
    <row r="2324" s="79" customFormat="1" x14ac:dyDescent="0.15"/>
    <row r="2325" s="79" customFormat="1" x14ac:dyDescent="0.15"/>
    <row r="2326" s="79" customFormat="1" x14ac:dyDescent="0.15"/>
    <row r="2327" s="79" customFormat="1" x14ac:dyDescent="0.15"/>
    <row r="2328" s="79" customFormat="1" x14ac:dyDescent="0.15"/>
    <row r="2329" s="79" customFormat="1" x14ac:dyDescent="0.15"/>
    <row r="2330" s="79" customFormat="1" x14ac:dyDescent="0.15"/>
    <row r="2331" s="79" customFormat="1" x14ac:dyDescent="0.15"/>
    <row r="2332" s="79" customFormat="1" x14ac:dyDescent="0.15"/>
    <row r="2333" s="79" customFormat="1" x14ac:dyDescent="0.15"/>
    <row r="2334" s="79" customFormat="1" x14ac:dyDescent="0.15"/>
    <row r="2335" s="79" customFormat="1" x14ac:dyDescent="0.15"/>
    <row r="2336" s="79" customFormat="1" x14ac:dyDescent="0.15"/>
    <row r="2337" s="79" customFormat="1" x14ac:dyDescent="0.15"/>
    <row r="2338" s="79" customFormat="1" x14ac:dyDescent="0.15"/>
    <row r="2339" s="79" customFormat="1" x14ac:dyDescent="0.15"/>
    <row r="2340" s="79" customFormat="1" x14ac:dyDescent="0.15"/>
    <row r="2341" s="79" customFormat="1" x14ac:dyDescent="0.15"/>
    <row r="2342" s="79" customFormat="1" x14ac:dyDescent="0.15"/>
    <row r="2343" s="79" customFormat="1" x14ac:dyDescent="0.15"/>
    <row r="2344" s="79" customFormat="1" x14ac:dyDescent="0.15"/>
    <row r="2345" s="79" customFormat="1" x14ac:dyDescent="0.15"/>
    <row r="2346" s="79" customFormat="1" x14ac:dyDescent="0.15"/>
    <row r="2347" s="79" customFormat="1" x14ac:dyDescent="0.15"/>
    <row r="2348" s="79" customFormat="1" x14ac:dyDescent="0.15"/>
    <row r="2349" s="79" customFormat="1" x14ac:dyDescent="0.15"/>
    <row r="2350" s="79" customFormat="1" x14ac:dyDescent="0.15"/>
    <row r="2351" s="79" customFormat="1" x14ac:dyDescent="0.15"/>
    <row r="2352" s="79" customFormat="1" x14ac:dyDescent="0.15"/>
    <row r="2353" s="79" customFormat="1" x14ac:dyDescent="0.15"/>
    <row r="2354" s="79" customFormat="1" x14ac:dyDescent="0.15"/>
    <row r="2355" s="79" customFormat="1" x14ac:dyDescent="0.15"/>
    <row r="2356" s="79" customFormat="1" x14ac:dyDescent="0.15"/>
    <row r="2357" s="79" customFormat="1" x14ac:dyDescent="0.15"/>
    <row r="2358" s="79" customFormat="1" x14ac:dyDescent="0.15"/>
    <row r="2359" s="79" customFormat="1" x14ac:dyDescent="0.15"/>
    <row r="2360" s="79" customFormat="1" x14ac:dyDescent="0.15"/>
    <row r="2361" s="79" customFormat="1" x14ac:dyDescent="0.15"/>
    <row r="2362" s="79" customFormat="1" x14ac:dyDescent="0.15"/>
    <row r="2363" s="79" customFormat="1" x14ac:dyDescent="0.15"/>
    <row r="2364" s="79" customFormat="1" x14ac:dyDescent="0.15"/>
    <row r="2365" s="79" customFormat="1" x14ac:dyDescent="0.15"/>
    <row r="2366" s="79" customFormat="1" x14ac:dyDescent="0.15"/>
    <row r="2367" s="79" customFormat="1" x14ac:dyDescent="0.15"/>
    <row r="2368" s="79" customFormat="1" x14ac:dyDescent="0.15"/>
    <row r="2369" s="79" customFormat="1" x14ac:dyDescent="0.15"/>
    <row r="2370" s="79" customFormat="1" x14ac:dyDescent="0.15"/>
    <row r="2371" s="79" customFormat="1" x14ac:dyDescent="0.15"/>
    <row r="2372" s="79" customFormat="1" x14ac:dyDescent="0.15"/>
    <row r="2373" s="79" customFormat="1" x14ac:dyDescent="0.15"/>
    <row r="2374" s="79" customFormat="1" x14ac:dyDescent="0.15"/>
    <row r="2375" s="79" customFormat="1" x14ac:dyDescent="0.15"/>
    <row r="2376" s="79" customFormat="1" x14ac:dyDescent="0.15"/>
    <row r="2377" s="79" customFormat="1" x14ac:dyDescent="0.15"/>
    <row r="2378" s="79" customFormat="1" x14ac:dyDescent="0.15"/>
    <row r="2379" s="79" customFormat="1" x14ac:dyDescent="0.15"/>
    <row r="2380" s="79" customFormat="1" x14ac:dyDescent="0.15"/>
    <row r="2381" s="79" customFormat="1" x14ac:dyDescent="0.15"/>
    <row r="2382" s="79" customFormat="1" x14ac:dyDescent="0.15"/>
    <row r="2383" s="79" customFormat="1" x14ac:dyDescent="0.15"/>
    <row r="2384" s="79" customFormat="1" x14ac:dyDescent="0.15"/>
    <row r="2385" s="79" customFormat="1" x14ac:dyDescent="0.15"/>
    <row r="2386" s="79" customFormat="1" x14ac:dyDescent="0.15"/>
    <row r="2387" s="79" customFormat="1" x14ac:dyDescent="0.15"/>
    <row r="2388" s="79" customFormat="1" x14ac:dyDescent="0.15"/>
    <row r="2389" s="79" customFormat="1" x14ac:dyDescent="0.15"/>
    <row r="2390" s="79" customFormat="1" x14ac:dyDescent="0.15"/>
    <row r="2391" s="79" customFormat="1" x14ac:dyDescent="0.15"/>
    <row r="2392" s="79" customFormat="1" x14ac:dyDescent="0.15"/>
    <row r="2393" s="79" customFormat="1" x14ac:dyDescent="0.15"/>
    <row r="2394" s="79" customFormat="1" x14ac:dyDescent="0.15"/>
    <row r="2395" s="79" customFormat="1" x14ac:dyDescent="0.15"/>
    <row r="2396" s="79" customFormat="1" x14ac:dyDescent="0.15"/>
    <row r="2397" s="79" customFormat="1" x14ac:dyDescent="0.15"/>
    <row r="2398" s="79" customFormat="1" x14ac:dyDescent="0.15"/>
    <row r="2399" s="79" customFormat="1" x14ac:dyDescent="0.15"/>
    <row r="2400" s="79" customFormat="1" x14ac:dyDescent="0.15"/>
    <row r="2401" s="79" customFormat="1" x14ac:dyDescent="0.15"/>
    <row r="2402" s="79" customFormat="1" x14ac:dyDescent="0.15"/>
    <row r="2403" s="79" customFormat="1" x14ac:dyDescent="0.15"/>
    <row r="2404" s="79" customFormat="1" x14ac:dyDescent="0.15"/>
    <row r="2405" s="79" customFormat="1" x14ac:dyDescent="0.15"/>
    <row r="2406" s="79" customFormat="1" x14ac:dyDescent="0.15"/>
    <row r="2407" s="79" customFormat="1" x14ac:dyDescent="0.15"/>
    <row r="2408" s="79" customFormat="1" x14ac:dyDescent="0.15"/>
    <row r="2409" s="79" customFormat="1" x14ac:dyDescent="0.15"/>
    <row r="2410" s="79" customFormat="1" x14ac:dyDescent="0.15"/>
    <row r="2411" s="79" customFormat="1" x14ac:dyDescent="0.15"/>
    <row r="2412" s="79" customFormat="1" x14ac:dyDescent="0.15"/>
    <row r="2413" s="79" customFormat="1" x14ac:dyDescent="0.15"/>
    <row r="2414" s="79" customFormat="1" x14ac:dyDescent="0.15"/>
    <row r="2415" s="79" customFormat="1" x14ac:dyDescent="0.15"/>
    <row r="2416" s="79" customFormat="1" x14ac:dyDescent="0.15"/>
    <row r="2417" s="79" customFormat="1" x14ac:dyDescent="0.15"/>
    <row r="2418" s="79" customFormat="1" x14ac:dyDescent="0.15"/>
    <row r="2419" s="79" customFormat="1" x14ac:dyDescent="0.15"/>
    <row r="2420" s="79" customFormat="1" x14ac:dyDescent="0.15"/>
    <row r="2421" s="79" customFormat="1" x14ac:dyDescent="0.15"/>
    <row r="2422" s="79" customFormat="1" x14ac:dyDescent="0.15"/>
    <row r="2423" s="79" customFormat="1" x14ac:dyDescent="0.15"/>
    <row r="2424" s="79" customFormat="1" x14ac:dyDescent="0.15"/>
    <row r="2425" s="79" customFormat="1" x14ac:dyDescent="0.15"/>
    <row r="2426" s="79" customFormat="1" x14ac:dyDescent="0.15"/>
    <row r="2427" s="79" customFormat="1" x14ac:dyDescent="0.15"/>
    <row r="2428" s="79" customFormat="1" x14ac:dyDescent="0.15"/>
    <row r="2429" s="79" customFormat="1" x14ac:dyDescent="0.15"/>
    <row r="2430" s="79" customFormat="1" x14ac:dyDescent="0.15"/>
    <row r="2431" s="79" customFormat="1" x14ac:dyDescent="0.15"/>
    <row r="2432" s="79" customFormat="1" x14ac:dyDescent="0.15"/>
    <row r="2433" s="79" customFormat="1" x14ac:dyDescent="0.15"/>
    <row r="2434" s="79" customFormat="1" x14ac:dyDescent="0.15"/>
    <row r="2435" s="79" customFormat="1" x14ac:dyDescent="0.15"/>
    <row r="2436" s="79" customFormat="1" x14ac:dyDescent="0.15"/>
    <row r="2437" s="79" customFormat="1" x14ac:dyDescent="0.15"/>
    <row r="2438" s="79" customFormat="1" x14ac:dyDescent="0.15"/>
    <row r="2439" s="79" customFormat="1" x14ac:dyDescent="0.15"/>
    <row r="2440" s="79" customFormat="1" x14ac:dyDescent="0.15"/>
    <row r="2441" s="79" customFormat="1" x14ac:dyDescent="0.15"/>
    <row r="2442" s="79" customFormat="1" x14ac:dyDescent="0.15"/>
    <row r="2443" s="79" customFormat="1" x14ac:dyDescent="0.15"/>
    <row r="2444" s="79" customFormat="1" x14ac:dyDescent="0.15"/>
    <row r="2445" s="79" customFormat="1" x14ac:dyDescent="0.15"/>
    <row r="2446" s="79" customFormat="1" x14ac:dyDescent="0.15"/>
    <row r="2447" s="79" customFormat="1" x14ac:dyDescent="0.15"/>
    <row r="2448" s="79" customFormat="1" x14ac:dyDescent="0.15"/>
    <row r="2449" s="79" customFormat="1" x14ac:dyDescent="0.15"/>
    <row r="2450" s="79" customFormat="1" x14ac:dyDescent="0.15"/>
    <row r="2451" s="79" customFormat="1" x14ac:dyDescent="0.15"/>
    <row r="2452" s="79" customFormat="1" x14ac:dyDescent="0.15"/>
    <row r="2453" s="79" customFormat="1" x14ac:dyDescent="0.15"/>
    <row r="2454" s="79" customFormat="1" x14ac:dyDescent="0.15"/>
    <row r="2455" s="79" customFormat="1" x14ac:dyDescent="0.15"/>
    <row r="2456" s="79" customFormat="1" x14ac:dyDescent="0.15"/>
    <row r="2457" s="79" customFormat="1" x14ac:dyDescent="0.15"/>
    <row r="2458" s="79" customFormat="1" x14ac:dyDescent="0.15"/>
    <row r="2459" s="79" customFormat="1" x14ac:dyDescent="0.15"/>
    <row r="2460" s="79" customFormat="1" x14ac:dyDescent="0.15"/>
    <row r="2461" s="79" customFormat="1" x14ac:dyDescent="0.15"/>
    <row r="2462" s="79" customFormat="1" x14ac:dyDescent="0.15"/>
    <row r="2463" s="79" customFormat="1" x14ac:dyDescent="0.15"/>
    <row r="2464" s="79" customFormat="1" x14ac:dyDescent="0.15"/>
    <row r="2465" s="79" customFormat="1" x14ac:dyDescent="0.15"/>
    <row r="2466" s="79" customFormat="1" x14ac:dyDescent="0.15"/>
    <row r="2467" s="79" customFormat="1" x14ac:dyDescent="0.15"/>
    <row r="2468" s="79" customFormat="1" x14ac:dyDescent="0.15"/>
    <row r="2469" s="79" customFormat="1" x14ac:dyDescent="0.15"/>
    <row r="2470" s="79" customFormat="1" x14ac:dyDescent="0.15"/>
    <row r="2471" s="79" customFormat="1" x14ac:dyDescent="0.15"/>
    <row r="2472" s="79" customFormat="1" x14ac:dyDescent="0.15"/>
    <row r="2473" s="79" customFormat="1" x14ac:dyDescent="0.15"/>
    <row r="2474" s="79" customFormat="1" x14ac:dyDescent="0.15"/>
    <row r="2475" s="79" customFormat="1" x14ac:dyDescent="0.15"/>
    <row r="2476" s="79" customFormat="1" x14ac:dyDescent="0.15"/>
    <row r="2477" s="79" customFormat="1" x14ac:dyDescent="0.15"/>
    <row r="2478" s="79" customFormat="1" x14ac:dyDescent="0.15"/>
    <row r="2479" s="79" customFormat="1" x14ac:dyDescent="0.15"/>
    <row r="2480" s="79" customFormat="1" x14ac:dyDescent="0.15"/>
    <row r="2481" s="79" customFormat="1" x14ac:dyDescent="0.15"/>
    <row r="2482" s="79" customFormat="1" x14ac:dyDescent="0.15"/>
    <row r="2483" s="79" customFormat="1" x14ac:dyDescent="0.15"/>
    <row r="2484" s="79" customFormat="1" x14ac:dyDescent="0.15"/>
    <row r="2485" s="79" customFormat="1" x14ac:dyDescent="0.15"/>
    <row r="2486" s="79" customFormat="1" x14ac:dyDescent="0.15"/>
    <row r="2487" s="79" customFormat="1" x14ac:dyDescent="0.15"/>
    <row r="2488" s="79" customFormat="1" x14ac:dyDescent="0.15"/>
    <row r="2489" s="79" customFormat="1" x14ac:dyDescent="0.15"/>
    <row r="2490" s="79" customFormat="1" x14ac:dyDescent="0.15"/>
    <row r="2491" s="79" customFormat="1" x14ac:dyDescent="0.15"/>
    <row r="2492" s="79" customFormat="1" x14ac:dyDescent="0.15"/>
    <row r="2493" s="79" customFormat="1" x14ac:dyDescent="0.15"/>
    <row r="2494" s="79" customFormat="1" x14ac:dyDescent="0.15"/>
    <row r="2495" s="79" customFormat="1" x14ac:dyDescent="0.15"/>
    <row r="2496" s="79" customFormat="1" x14ac:dyDescent="0.15"/>
    <row r="2497" s="79" customFormat="1" x14ac:dyDescent="0.15"/>
    <row r="2498" s="79" customFormat="1" x14ac:dyDescent="0.15"/>
    <row r="2499" s="79" customFormat="1" x14ac:dyDescent="0.15"/>
    <row r="2500" s="79" customFormat="1" x14ac:dyDescent="0.15"/>
    <row r="2501" s="64" customFormat="1" x14ac:dyDescent="0.15"/>
    <row r="2502" s="64" customFormat="1" x14ac:dyDescent="0.15"/>
    <row r="2503" s="64" customFormat="1" x14ac:dyDescent="0.15"/>
    <row r="2504" s="64" customFormat="1" x14ac:dyDescent="0.15"/>
    <row r="2505" s="64" customFormat="1" x14ac:dyDescent="0.15"/>
    <row r="2506" s="64" customFormat="1" x14ac:dyDescent="0.15"/>
    <row r="2507" s="64" customFormat="1" x14ac:dyDescent="0.15"/>
    <row r="2508" s="64" customFormat="1" x14ac:dyDescent="0.15"/>
    <row r="2509" s="64" customFormat="1" x14ac:dyDescent="0.15"/>
    <row r="2510" s="64" customFormat="1" x14ac:dyDescent="0.15"/>
    <row r="2511" s="64" customFormat="1" x14ac:dyDescent="0.15"/>
    <row r="2512" s="64" customFormat="1" x14ac:dyDescent="0.15"/>
    <row r="2513" s="64" customFormat="1" x14ac:dyDescent="0.15"/>
    <row r="2514" s="64" customFormat="1" x14ac:dyDescent="0.15"/>
    <row r="2515" s="64" customFormat="1" x14ac:dyDescent="0.15"/>
    <row r="2516" s="64" customFormat="1" x14ac:dyDescent="0.15"/>
    <row r="2517" s="64" customFormat="1" x14ac:dyDescent="0.15"/>
    <row r="2518" s="64" customFormat="1" x14ac:dyDescent="0.15"/>
    <row r="2519" s="64" customFormat="1" x14ac:dyDescent="0.15"/>
    <row r="2520" s="64" customFormat="1" x14ac:dyDescent="0.15"/>
    <row r="2521" s="64" customFormat="1" x14ac:dyDescent="0.15"/>
    <row r="2522" s="64" customFormat="1" x14ac:dyDescent="0.15"/>
    <row r="2523" s="64" customFormat="1" x14ac:dyDescent="0.15"/>
    <row r="2524" s="64" customFormat="1" x14ac:dyDescent="0.15"/>
    <row r="2525" s="64" customFormat="1" x14ac:dyDescent="0.15"/>
    <row r="2526" s="64" customFormat="1" x14ac:dyDescent="0.15"/>
    <row r="2527" s="64" customFormat="1" x14ac:dyDescent="0.15"/>
    <row r="2528" s="64" customFormat="1" x14ac:dyDescent="0.15"/>
    <row r="2529" s="64" customFormat="1" x14ac:dyDescent="0.15"/>
    <row r="2530" s="64" customFormat="1" x14ac:dyDescent="0.15"/>
    <row r="2531" s="64" customFormat="1" x14ac:dyDescent="0.15"/>
    <row r="2532" s="64" customFormat="1" x14ac:dyDescent="0.15"/>
    <row r="2533" s="64" customFormat="1" x14ac:dyDescent="0.15"/>
    <row r="2534" s="64" customFormat="1" x14ac:dyDescent="0.15"/>
    <row r="2535" s="64" customFormat="1" x14ac:dyDescent="0.15"/>
    <row r="2536" s="64" customFormat="1" x14ac:dyDescent="0.15"/>
    <row r="2537" s="64" customFormat="1" x14ac:dyDescent="0.15"/>
    <row r="2538" s="64" customFormat="1" x14ac:dyDescent="0.15"/>
    <row r="2539" s="64" customFormat="1" x14ac:dyDescent="0.15"/>
    <row r="2540" s="64" customFormat="1" x14ac:dyDescent="0.15"/>
    <row r="2541" s="64" customFormat="1" x14ac:dyDescent="0.15"/>
    <row r="2542" s="64" customFormat="1" x14ac:dyDescent="0.15"/>
    <row r="2543" s="64" customFormat="1" x14ac:dyDescent="0.15"/>
    <row r="2544" s="64" customFormat="1" x14ac:dyDescent="0.15"/>
    <row r="2545" s="64" customFormat="1" x14ac:dyDescent="0.15"/>
    <row r="2546" s="64" customFormat="1" x14ac:dyDescent="0.15"/>
    <row r="2547" s="64" customFormat="1" x14ac:dyDescent="0.15"/>
    <row r="2548" s="64" customFormat="1" x14ac:dyDescent="0.15"/>
    <row r="2549" s="64" customFormat="1" x14ac:dyDescent="0.15"/>
    <row r="2550" s="64" customFormat="1" x14ac:dyDescent="0.15"/>
    <row r="2551" s="64" customFormat="1" x14ac:dyDescent="0.15"/>
    <row r="2552" s="64" customFormat="1" x14ac:dyDescent="0.15"/>
    <row r="2553" s="64" customFormat="1" x14ac:dyDescent="0.15"/>
    <row r="2554" s="64" customFormat="1" x14ac:dyDescent="0.15"/>
    <row r="2555" s="64" customFormat="1" x14ac:dyDescent="0.15"/>
    <row r="2556" s="64" customFormat="1" x14ac:dyDescent="0.15"/>
    <row r="2557" s="64" customFormat="1" x14ac:dyDescent="0.15"/>
    <row r="2558" s="64" customFormat="1" x14ac:dyDescent="0.15"/>
    <row r="2559" s="64" customFormat="1" x14ac:dyDescent="0.15"/>
    <row r="2560" s="64" customFormat="1" x14ac:dyDescent="0.15"/>
    <row r="2561" s="64" customFormat="1" x14ac:dyDescent="0.15"/>
    <row r="2562" s="64" customFormat="1" x14ac:dyDescent="0.15"/>
    <row r="2563" s="64" customFormat="1" x14ac:dyDescent="0.15"/>
    <row r="2564" s="64" customFormat="1" x14ac:dyDescent="0.15"/>
    <row r="2565" s="64" customFormat="1" x14ac:dyDescent="0.15"/>
    <row r="2566" s="64" customFormat="1" x14ac:dyDescent="0.15"/>
    <row r="2567" s="64" customFormat="1" x14ac:dyDescent="0.15"/>
    <row r="2568" s="64" customFormat="1" x14ac:dyDescent="0.15"/>
    <row r="2569" s="64" customFormat="1" x14ac:dyDescent="0.15"/>
    <row r="2570" s="64" customFormat="1" x14ac:dyDescent="0.15"/>
    <row r="2571" s="64" customFormat="1" x14ac:dyDescent="0.15"/>
    <row r="2572" s="64" customFormat="1" x14ac:dyDescent="0.15"/>
    <row r="2573" s="64" customFormat="1" x14ac:dyDescent="0.15"/>
    <row r="2574" s="64" customFormat="1" x14ac:dyDescent="0.15"/>
    <row r="2575" s="64" customFormat="1" x14ac:dyDescent="0.15"/>
    <row r="2576" s="64" customFormat="1" x14ac:dyDescent="0.15"/>
    <row r="2577" s="64" customFormat="1" x14ac:dyDescent="0.15"/>
    <row r="2578" s="64" customFormat="1" x14ac:dyDescent="0.15"/>
    <row r="2579" s="64" customFormat="1" x14ac:dyDescent="0.15"/>
    <row r="2580" s="64" customFormat="1" x14ac:dyDescent="0.15"/>
    <row r="2581" s="64" customFormat="1" x14ac:dyDescent="0.15"/>
    <row r="2582" s="64" customFormat="1" x14ac:dyDescent="0.15"/>
    <row r="2583" s="64" customFormat="1" x14ac:dyDescent="0.15"/>
    <row r="2584" s="64" customFormat="1" x14ac:dyDescent="0.15"/>
    <row r="2585" s="64" customFormat="1" x14ac:dyDescent="0.15"/>
    <row r="2586" s="64" customFormat="1" x14ac:dyDescent="0.15"/>
    <row r="2587" s="64" customFormat="1" x14ac:dyDescent="0.15"/>
    <row r="2588" s="64" customFormat="1" x14ac:dyDescent="0.15"/>
    <row r="2589" s="64" customFormat="1" x14ac:dyDescent="0.15"/>
    <row r="2590" s="64" customFormat="1" x14ac:dyDescent="0.15"/>
    <row r="2591" s="64" customFormat="1" x14ac:dyDescent="0.15"/>
    <row r="2592" s="64" customFormat="1" x14ac:dyDescent="0.15"/>
    <row r="2593" s="64" customFormat="1" x14ac:dyDescent="0.15"/>
    <row r="2594" s="64" customFormat="1" x14ac:dyDescent="0.15"/>
    <row r="2595" s="64" customFormat="1" x14ac:dyDescent="0.15"/>
    <row r="2596" s="64" customFormat="1" x14ac:dyDescent="0.15"/>
    <row r="2597" s="64" customFormat="1" x14ac:dyDescent="0.15"/>
    <row r="2598" s="64" customFormat="1" x14ac:dyDescent="0.15"/>
    <row r="2599" s="64" customFormat="1" x14ac:dyDescent="0.15"/>
    <row r="2600" s="64" customFormat="1" x14ac:dyDescent="0.15"/>
    <row r="2601" s="64" customFormat="1" x14ac:dyDescent="0.15"/>
    <row r="2602" s="64" customFormat="1" x14ac:dyDescent="0.15"/>
    <row r="2603" s="64" customFormat="1" x14ac:dyDescent="0.15"/>
    <row r="2604" s="64" customFormat="1" x14ac:dyDescent="0.15"/>
    <row r="2605" s="64" customFormat="1" x14ac:dyDescent="0.15"/>
    <row r="2606" s="64" customFormat="1" x14ac:dyDescent="0.15"/>
    <row r="2607" s="64" customFormat="1" x14ac:dyDescent="0.15"/>
    <row r="2608" s="64" customFormat="1" x14ac:dyDescent="0.15"/>
    <row r="2609" s="64" customFormat="1" x14ac:dyDescent="0.15"/>
    <row r="2610" s="64" customFormat="1" x14ac:dyDescent="0.15"/>
    <row r="2611" s="64" customFormat="1" x14ac:dyDescent="0.15"/>
    <row r="2612" s="64" customFormat="1" x14ac:dyDescent="0.15"/>
    <row r="2613" s="64" customFormat="1" x14ac:dyDescent="0.15"/>
    <row r="2614" s="64" customFormat="1" x14ac:dyDescent="0.15"/>
    <row r="2615" s="64" customFormat="1" x14ac:dyDescent="0.15"/>
    <row r="2616" s="64" customFormat="1" x14ac:dyDescent="0.15"/>
    <row r="2617" s="64" customFormat="1" x14ac:dyDescent="0.15"/>
    <row r="2618" s="64" customFormat="1" x14ac:dyDescent="0.15"/>
    <row r="2619" s="64" customFormat="1" x14ac:dyDescent="0.15"/>
    <row r="2620" s="64" customFormat="1" x14ac:dyDescent="0.15"/>
    <row r="2621" s="64" customFormat="1" x14ac:dyDescent="0.15"/>
    <row r="2622" s="64" customFormat="1" x14ac:dyDescent="0.15"/>
    <row r="2623" s="64" customFormat="1" x14ac:dyDescent="0.15"/>
    <row r="2624" s="64" customFormat="1" x14ac:dyDescent="0.15"/>
    <row r="2625" s="64" customFormat="1" x14ac:dyDescent="0.15"/>
    <row r="2626" s="64" customFormat="1" x14ac:dyDescent="0.15"/>
    <row r="2627" s="64" customFormat="1" x14ac:dyDescent="0.15"/>
    <row r="2628" s="64" customFormat="1" x14ac:dyDescent="0.15"/>
    <row r="2629" s="64" customFormat="1" x14ac:dyDescent="0.15"/>
    <row r="2630" s="64" customFormat="1" x14ac:dyDescent="0.15"/>
    <row r="2631" s="64" customFormat="1" x14ac:dyDescent="0.15"/>
    <row r="2632" s="64" customFormat="1" x14ac:dyDescent="0.15"/>
    <row r="2633" s="64" customFormat="1" x14ac:dyDescent="0.15"/>
    <row r="2634" s="64" customFormat="1" x14ac:dyDescent="0.15"/>
    <row r="2635" s="64" customFormat="1" x14ac:dyDescent="0.15"/>
    <row r="2636" s="64" customFormat="1" x14ac:dyDescent="0.15"/>
    <row r="2637" s="64" customFormat="1" x14ac:dyDescent="0.15"/>
    <row r="2638" s="64" customFormat="1" x14ac:dyDescent="0.15"/>
    <row r="2639" s="64" customFormat="1" x14ac:dyDescent="0.15"/>
    <row r="2640" s="64" customFormat="1" x14ac:dyDescent="0.15"/>
    <row r="2641" s="64" customFormat="1" x14ac:dyDescent="0.15"/>
    <row r="2642" s="64" customFormat="1" x14ac:dyDescent="0.15"/>
    <row r="2643" s="64" customFormat="1" x14ac:dyDescent="0.15"/>
    <row r="2644" s="64" customFormat="1" x14ac:dyDescent="0.15"/>
    <row r="2645" s="64" customFormat="1" x14ac:dyDescent="0.15"/>
    <row r="2646" s="64" customFormat="1" x14ac:dyDescent="0.15"/>
    <row r="2647" s="64" customFormat="1" x14ac:dyDescent="0.15"/>
    <row r="2648" s="64" customFormat="1" x14ac:dyDescent="0.15"/>
    <row r="2649" s="64" customFormat="1" x14ac:dyDescent="0.15"/>
    <row r="2650" s="64" customFormat="1" x14ac:dyDescent="0.15"/>
    <row r="2651" s="64" customFormat="1" x14ac:dyDescent="0.15"/>
    <row r="2652" s="64" customFormat="1" x14ac:dyDescent="0.15"/>
    <row r="2653" s="64" customFormat="1" x14ac:dyDescent="0.15"/>
    <row r="2654" s="64" customFormat="1" x14ac:dyDescent="0.15"/>
    <row r="2655" s="64" customFormat="1" x14ac:dyDescent="0.15"/>
    <row r="2656" s="64" customFormat="1" x14ac:dyDescent="0.15"/>
    <row r="2657" s="64" customFormat="1" x14ac:dyDescent="0.15"/>
    <row r="2658" s="64" customFormat="1" x14ac:dyDescent="0.15"/>
    <row r="2659" s="64" customFormat="1" x14ac:dyDescent="0.15"/>
    <row r="2660" s="64" customFormat="1" x14ac:dyDescent="0.15"/>
    <row r="2661" s="64" customFormat="1" x14ac:dyDescent="0.15"/>
    <row r="2662" s="64" customFormat="1" x14ac:dyDescent="0.15"/>
    <row r="2663" s="64" customFormat="1" x14ac:dyDescent="0.15"/>
    <row r="2664" s="64" customFormat="1" x14ac:dyDescent="0.15"/>
    <row r="2665" s="64" customFormat="1" x14ac:dyDescent="0.15"/>
    <row r="2666" s="64" customFormat="1" x14ac:dyDescent="0.15"/>
    <row r="2667" s="64" customFormat="1" x14ac:dyDescent="0.15"/>
    <row r="2668" s="64" customFormat="1" x14ac:dyDescent="0.15"/>
    <row r="2669" s="64" customFormat="1" x14ac:dyDescent="0.15"/>
    <row r="2670" s="64" customFormat="1" x14ac:dyDescent="0.15"/>
    <row r="2671" s="64" customFormat="1" x14ac:dyDescent="0.15"/>
    <row r="2672" s="64" customFormat="1" x14ac:dyDescent="0.15"/>
    <row r="2673" s="64" customFormat="1" x14ac:dyDescent="0.15"/>
    <row r="2674" s="64" customFormat="1" x14ac:dyDescent="0.15"/>
    <row r="2675" s="64" customFormat="1" x14ac:dyDescent="0.15"/>
    <row r="2676" s="64" customFormat="1" x14ac:dyDescent="0.15"/>
    <row r="2677" s="64" customFormat="1" x14ac:dyDescent="0.15"/>
    <row r="2678" s="64" customFormat="1" x14ac:dyDescent="0.15"/>
    <row r="2679" s="64" customFormat="1" x14ac:dyDescent="0.15"/>
    <row r="2680" s="64" customFormat="1" x14ac:dyDescent="0.15"/>
    <row r="2681" s="64" customFormat="1" x14ac:dyDescent="0.15"/>
    <row r="2682" s="64" customFormat="1" x14ac:dyDescent="0.15"/>
    <row r="2683" s="64" customFormat="1" x14ac:dyDescent="0.15"/>
    <row r="2684" s="64" customFormat="1" x14ac:dyDescent="0.15"/>
    <row r="2685" s="64" customFormat="1" x14ac:dyDescent="0.15"/>
    <row r="2686" s="64" customFormat="1" x14ac:dyDescent="0.15"/>
    <row r="2687" s="64" customFormat="1" x14ac:dyDescent="0.15"/>
    <row r="2688" s="64" customFormat="1" x14ac:dyDescent="0.15"/>
    <row r="2689" s="64" customFormat="1" x14ac:dyDescent="0.15"/>
    <row r="2690" s="64" customFormat="1" x14ac:dyDescent="0.15"/>
    <row r="2691" s="64" customFormat="1" x14ac:dyDescent="0.15"/>
    <row r="2692" s="64" customFormat="1" x14ac:dyDescent="0.15"/>
    <row r="2693" s="64" customFormat="1" x14ac:dyDescent="0.15"/>
    <row r="2694" s="64" customFormat="1" x14ac:dyDescent="0.15"/>
    <row r="2695" s="64" customFormat="1" x14ac:dyDescent="0.15"/>
    <row r="2696" s="64" customFormat="1" x14ac:dyDescent="0.15"/>
    <row r="2697" s="64" customFormat="1" x14ac:dyDescent="0.15"/>
    <row r="2698" s="64" customFormat="1" x14ac:dyDescent="0.15"/>
    <row r="2699" s="64" customFormat="1" x14ac:dyDescent="0.15"/>
    <row r="2700" s="64" customFormat="1" x14ac:dyDescent="0.15"/>
    <row r="2701" s="64" customFormat="1" x14ac:dyDescent="0.15"/>
    <row r="2702" s="64" customFormat="1" x14ac:dyDescent="0.15"/>
    <row r="2703" s="64" customFormat="1" x14ac:dyDescent="0.15"/>
    <row r="2704" s="64" customFormat="1" x14ac:dyDescent="0.15"/>
    <row r="2705" s="64" customFormat="1" x14ac:dyDescent="0.15"/>
    <row r="2706" s="64" customFormat="1" x14ac:dyDescent="0.15"/>
    <row r="2707" s="64" customFormat="1" x14ac:dyDescent="0.15"/>
    <row r="2708" s="64" customFormat="1" x14ac:dyDescent="0.15"/>
    <row r="2709" s="64" customFormat="1" x14ac:dyDescent="0.15"/>
    <row r="2710" s="64" customFormat="1" x14ac:dyDescent="0.15"/>
    <row r="2711" s="64" customFormat="1" x14ac:dyDescent="0.15"/>
    <row r="2712" s="64" customFormat="1" x14ac:dyDescent="0.15"/>
    <row r="2713" s="64" customFormat="1" x14ac:dyDescent="0.15"/>
    <row r="2714" s="64" customFormat="1" x14ac:dyDescent="0.15"/>
    <row r="2715" s="64" customFormat="1" x14ac:dyDescent="0.15"/>
    <row r="2716" s="64" customFormat="1" x14ac:dyDescent="0.15"/>
    <row r="2717" s="64" customFormat="1" x14ac:dyDescent="0.15"/>
    <row r="2718" s="64" customFormat="1" x14ac:dyDescent="0.15"/>
    <row r="2719" s="64" customFormat="1" x14ac:dyDescent="0.15"/>
    <row r="2720" s="64" customFormat="1" x14ac:dyDescent="0.15"/>
    <row r="2721" s="64" customFormat="1" x14ac:dyDescent="0.15"/>
    <row r="2722" s="64" customFormat="1" x14ac:dyDescent="0.15"/>
    <row r="2723" s="64" customFormat="1" x14ac:dyDescent="0.15"/>
    <row r="2724" s="64" customFormat="1" x14ac:dyDescent="0.15"/>
    <row r="2725" s="64" customFormat="1" x14ac:dyDescent="0.15"/>
    <row r="2726" s="64" customFormat="1" x14ac:dyDescent="0.15"/>
    <row r="2727" s="64" customFormat="1" x14ac:dyDescent="0.15"/>
    <row r="2728" s="64" customFormat="1" x14ac:dyDescent="0.15"/>
    <row r="2729" s="64" customFormat="1" x14ac:dyDescent="0.15"/>
    <row r="2730" s="64" customFormat="1" x14ac:dyDescent="0.15"/>
    <row r="2731" s="64" customFormat="1" x14ac:dyDescent="0.15"/>
    <row r="2732" s="64" customFormat="1" x14ac:dyDescent="0.15"/>
    <row r="2733" s="64" customFormat="1" x14ac:dyDescent="0.15"/>
    <row r="2734" s="64" customFormat="1" x14ac:dyDescent="0.15"/>
    <row r="2735" s="64" customFormat="1" x14ac:dyDescent="0.15"/>
    <row r="2736" s="64" customFormat="1" x14ac:dyDescent="0.15"/>
    <row r="2737" s="64" customFormat="1" x14ac:dyDescent="0.15"/>
    <row r="2738" s="64" customFormat="1" x14ac:dyDescent="0.15"/>
    <row r="2739" s="64" customFormat="1" x14ac:dyDescent="0.15"/>
    <row r="2740" s="64" customFormat="1" x14ac:dyDescent="0.15"/>
    <row r="2741" s="64" customFormat="1" x14ac:dyDescent="0.15"/>
    <row r="2742" s="64" customFormat="1" x14ac:dyDescent="0.15"/>
    <row r="2743" s="64" customFormat="1" x14ac:dyDescent="0.15"/>
    <row r="2744" s="64" customFormat="1" x14ac:dyDescent="0.15"/>
    <row r="2745" s="64" customFormat="1" x14ac:dyDescent="0.15"/>
    <row r="2746" s="64" customFormat="1" x14ac:dyDescent="0.15"/>
    <row r="2747" s="64" customFormat="1" x14ac:dyDescent="0.15"/>
    <row r="2748" s="64" customFormat="1" x14ac:dyDescent="0.15"/>
    <row r="2749" s="64" customFormat="1" x14ac:dyDescent="0.15"/>
    <row r="2750" s="64" customFormat="1" x14ac:dyDescent="0.15"/>
    <row r="2751" s="64" customFormat="1" x14ac:dyDescent="0.15"/>
    <row r="2752" s="64" customFormat="1" x14ac:dyDescent="0.15"/>
    <row r="2753" s="64" customFormat="1" x14ac:dyDescent="0.15"/>
    <row r="2754" s="64" customFormat="1" x14ac:dyDescent="0.15"/>
    <row r="2755" s="64" customFormat="1" x14ac:dyDescent="0.15"/>
    <row r="2756" s="64" customFormat="1" x14ac:dyDescent="0.15"/>
    <row r="2757" s="64" customFormat="1" x14ac:dyDescent="0.15"/>
    <row r="2758" s="64" customFormat="1" x14ac:dyDescent="0.15"/>
    <row r="2759" s="64" customFormat="1" x14ac:dyDescent="0.15"/>
    <row r="2760" s="64" customFormat="1" x14ac:dyDescent="0.15"/>
    <row r="2761" s="64" customFormat="1" x14ac:dyDescent="0.15"/>
    <row r="2762" s="64" customFormat="1" x14ac:dyDescent="0.15"/>
    <row r="2763" s="64" customFormat="1" x14ac:dyDescent="0.15"/>
    <row r="2764" s="64" customFormat="1" x14ac:dyDescent="0.15"/>
    <row r="2765" s="64" customFormat="1" x14ac:dyDescent="0.15"/>
    <row r="2766" s="64" customFormat="1" x14ac:dyDescent="0.15"/>
    <row r="2767" s="64" customFormat="1" x14ac:dyDescent="0.15"/>
    <row r="2768" s="64" customFormat="1" x14ac:dyDescent="0.15"/>
    <row r="2769" s="64" customFormat="1" x14ac:dyDescent="0.15"/>
    <row r="2770" s="64" customFormat="1" x14ac:dyDescent="0.15"/>
    <row r="2771" s="64" customFormat="1" x14ac:dyDescent="0.15"/>
    <row r="2772" s="64" customFormat="1" x14ac:dyDescent="0.15"/>
    <row r="2773" s="64" customFormat="1" x14ac:dyDescent="0.15"/>
    <row r="2774" s="64" customFormat="1" x14ac:dyDescent="0.15"/>
    <row r="2775" s="64" customFormat="1" x14ac:dyDescent="0.15"/>
    <row r="2776" s="64" customFormat="1" x14ac:dyDescent="0.15"/>
    <row r="2777" s="64" customFormat="1" x14ac:dyDescent="0.15"/>
    <row r="2778" s="64" customFormat="1" x14ac:dyDescent="0.15"/>
    <row r="2779" s="64" customFormat="1" x14ac:dyDescent="0.15"/>
    <row r="2780" s="64" customFormat="1" x14ac:dyDescent="0.15"/>
    <row r="2781" s="64" customFormat="1" x14ac:dyDescent="0.15"/>
    <row r="2782" s="64" customFormat="1" x14ac:dyDescent="0.15"/>
    <row r="2783" s="64" customFormat="1" x14ac:dyDescent="0.15"/>
    <row r="2784" s="64" customFormat="1" x14ac:dyDescent="0.15"/>
    <row r="2785" s="64" customFormat="1" x14ac:dyDescent="0.15"/>
    <row r="2786" s="64" customFormat="1" x14ac:dyDescent="0.15"/>
    <row r="2787" s="64" customFormat="1" x14ac:dyDescent="0.15"/>
    <row r="2788" s="64" customFormat="1" x14ac:dyDescent="0.15"/>
    <row r="2789" s="64" customFormat="1" x14ac:dyDescent="0.15"/>
    <row r="2790" s="64" customFormat="1" x14ac:dyDescent="0.15"/>
    <row r="2791" s="64" customFormat="1" x14ac:dyDescent="0.15"/>
    <row r="2792" s="64" customFormat="1" x14ac:dyDescent="0.15"/>
    <row r="2793" s="64" customFormat="1" x14ac:dyDescent="0.15"/>
    <row r="2794" s="64" customFormat="1" x14ac:dyDescent="0.15"/>
    <row r="2795" s="64" customFormat="1" x14ac:dyDescent="0.15"/>
    <row r="2796" s="64" customFormat="1" x14ac:dyDescent="0.15"/>
    <row r="2797" s="64" customFormat="1" x14ac:dyDescent="0.15"/>
    <row r="2798" s="64" customFormat="1" x14ac:dyDescent="0.15"/>
    <row r="2799" s="64" customFormat="1" x14ac:dyDescent="0.15"/>
    <row r="2800" s="64" customFormat="1" x14ac:dyDescent="0.15"/>
    <row r="2801" s="64" customFormat="1" x14ac:dyDescent="0.15"/>
    <row r="2802" s="64" customFormat="1" x14ac:dyDescent="0.15"/>
    <row r="2803" s="64" customFormat="1" x14ac:dyDescent="0.15"/>
    <row r="2804" s="64" customFormat="1" x14ac:dyDescent="0.15"/>
    <row r="2805" s="64" customFormat="1" x14ac:dyDescent="0.15"/>
    <row r="2806" s="64" customFormat="1" x14ac:dyDescent="0.15"/>
    <row r="2807" s="64" customFormat="1" x14ac:dyDescent="0.15"/>
    <row r="2808" s="64" customFormat="1" x14ac:dyDescent="0.15"/>
    <row r="2809" s="64" customFormat="1" x14ac:dyDescent="0.15"/>
    <row r="2810" s="64" customFormat="1" x14ac:dyDescent="0.15"/>
    <row r="2811" s="64" customFormat="1" x14ac:dyDescent="0.15"/>
    <row r="2812" s="64" customFormat="1" x14ac:dyDescent="0.15"/>
    <row r="2813" s="64" customFormat="1" x14ac:dyDescent="0.15"/>
    <row r="2814" s="64" customFormat="1" x14ac:dyDescent="0.15"/>
    <row r="2815" s="64" customFormat="1" x14ac:dyDescent="0.15"/>
    <row r="2816" s="64" customFormat="1" x14ac:dyDescent="0.15"/>
    <row r="2817" s="64" customFormat="1" x14ac:dyDescent="0.15"/>
    <row r="2818" s="64" customFormat="1" x14ac:dyDescent="0.15"/>
    <row r="2819" s="64" customFormat="1" x14ac:dyDescent="0.15"/>
    <row r="2820" s="64" customFormat="1" x14ac:dyDescent="0.15"/>
    <row r="2821" s="64" customFormat="1" x14ac:dyDescent="0.15"/>
    <row r="2822" s="64" customFormat="1" x14ac:dyDescent="0.15"/>
    <row r="2823" s="64" customFormat="1" x14ac:dyDescent="0.15"/>
    <row r="2824" s="64" customFormat="1" x14ac:dyDescent="0.15"/>
    <row r="2825" s="64" customFormat="1" x14ac:dyDescent="0.15"/>
    <row r="2826" s="64" customFormat="1" x14ac:dyDescent="0.15"/>
    <row r="2827" s="64" customFormat="1" x14ac:dyDescent="0.15"/>
    <row r="2828" s="64" customFormat="1" x14ac:dyDescent="0.15"/>
    <row r="2829" s="64" customFormat="1" x14ac:dyDescent="0.15"/>
    <row r="2830" s="64" customFormat="1" x14ac:dyDescent="0.15"/>
    <row r="2831" s="64" customFormat="1" x14ac:dyDescent="0.15"/>
    <row r="2832" s="64" customFormat="1" x14ac:dyDescent="0.15"/>
    <row r="2833" s="64" customFormat="1" x14ac:dyDescent="0.15"/>
    <row r="2834" s="64" customFormat="1" x14ac:dyDescent="0.15"/>
    <row r="2835" s="64" customFormat="1" x14ac:dyDescent="0.15"/>
    <row r="2836" s="64" customFormat="1" x14ac:dyDescent="0.15"/>
    <row r="2837" s="64" customFormat="1" x14ac:dyDescent="0.15"/>
    <row r="2838" s="64" customFormat="1" x14ac:dyDescent="0.15"/>
    <row r="2839" s="64" customFormat="1" x14ac:dyDescent="0.15"/>
    <row r="2840" s="64" customFormat="1" x14ac:dyDescent="0.15"/>
    <row r="2841" s="64" customFormat="1" x14ac:dyDescent="0.15"/>
    <row r="2842" s="64" customFormat="1" x14ac:dyDescent="0.15"/>
    <row r="2843" s="64" customFormat="1" x14ac:dyDescent="0.15"/>
    <row r="2844" s="64" customFormat="1" x14ac:dyDescent="0.15"/>
    <row r="2845" s="64" customFormat="1" x14ac:dyDescent="0.15"/>
    <row r="2846" s="64" customFormat="1" x14ac:dyDescent="0.15"/>
    <row r="2847" s="64" customFormat="1" x14ac:dyDescent="0.15"/>
    <row r="2848" s="64" customFormat="1" x14ac:dyDescent="0.15"/>
    <row r="2849" s="64" customFormat="1" x14ac:dyDescent="0.15"/>
    <row r="2850" s="64" customFormat="1" x14ac:dyDescent="0.15"/>
    <row r="2851" s="64" customFormat="1" x14ac:dyDescent="0.15"/>
    <row r="2852" s="64" customFormat="1" x14ac:dyDescent="0.15"/>
    <row r="2853" s="64" customFormat="1" x14ac:dyDescent="0.15"/>
    <row r="2854" s="64" customFormat="1" x14ac:dyDescent="0.15"/>
    <row r="2855" s="64" customFormat="1" x14ac:dyDescent="0.15"/>
    <row r="2856" s="64" customFormat="1" x14ac:dyDescent="0.15"/>
    <row r="2857" s="64" customFormat="1" x14ac:dyDescent="0.15"/>
    <row r="2858" s="64" customFormat="1" x14ac:dyDescent="0.15"/>
    <row r="2859" s="64" customFormat="1" x14ac:dyDescent="0.15"/>
    <row r="2860" s="64" customFormat="1" x14ac:dyDescent="0.15"/>
    <row r="2861" s="64" customFormat="1" x14ac:dyDescent="0.15"/>
    <row r="2862" s="64" customFormat="1" x14ac:dyDescent="0.15"/>
    <row r="2863" s="64" customFormat="1" x14ac:dyDescent="0.15"/>
    <row r="2864" s="64" customFormat="1" x14ac:dyDescent="0.15"/>
    <row r="2865" s="64" customFormat="1" x14ac:dyDescent="0.15"/>
    <row r="2866" s="64" customFormat="1" x14ac:dyDescent="0.15"/>
    <row r="2867" s="64" customFormat="1" x14ac:dyDescent="0.15"/>
    <row r="2868" s="64" customFormat="1" x14ac:dyDescent="0.15"/>
    <row r="2869" s="64" customFormat="1" x14ac:dyDescent="0.15"/>
    <row r="2870" s="64" customFormat="1" x14ac:dyDescent="0.15"/>
    <row r="2871" s="64" customFormat="1" x14ac:dyDescent="0.15"/>
    <row r="2872" s="64" customFormat="1" x14ac:dyDescent="0.15"/>
    <row r="2873" s="64" customFormat="1" x14ac:dyDescent="0.15"/>
    <row r="2874" s="64" customFormat="1" x14ac:dyDescent="0.15"/>
    <row r="2875" s="64" customFormat="1" x14ac:dyDescent="0.15"/>
    <row r="2876" s="64" customFormat="1" x14ac:dyDescent="0.15"/>
    <row r="2877" s="64" customFormat="1" x14ac:dyDescent="0.15"/>
    <row r="2878" s="64" customFormat="1" x14ac:dyDescent="0.15"/>
    <row r="2879" s="64" customFormat="1" x14ac:dyDescent="0.15"/>
    <row r="2880" s="64" customFormat="1" x14ac:dyDescent="0.15"/>
    <row r="2881" s="64" customFormat="1" x14ac:dyDescent="0.15"/>
    <row r="2882" s="64" customFormat="1" x14ac:dyDescent="0.15"/>
    <row r="2883" s="64" customFormat="1" x14ac:dyDescent="0.15"/>
    <row r="2884" s="64" customFormat="1" x14ac:dyDescent="0.15"/>
    <row r="2885" s="64" customFormat="1" x14ac:dyDescent="0.15"/>
    <row r="2886" s="64" customFormat="1" x14ac:dyDescent="0.15"/>
    <row r="2887" s="64" customFormat="1" x14ac:dyDescent="0.15"/>
    <row r="2888" s="64" customFormat="1" x14ac:dyDescent="0.15"/>
    <row r="2889" s="64" customFormat="1" x14ac:dyDescent="0.15"/>
    <row r="2890" s="64" customFormat="1" x14ac:dyDescent="0.15"/>
    <row r="2891" s="64" customFormat="1" x14ac:dyDescent="0.15"/>
    <row r="2892" s="64" customFormat="1" x14ac:dyDescent="0.15"/>
    <row r="2893" s="64" customFormat="1" x14ac:dyDescent="0.15"/>
    <row r="2894" s="64" customFormat="1" x14ac:dyDescent="0.15"/>
    <row r="2895" s="64" customFormat="1" x14ac:dyDescent="0.15"/>
    <row r="2896" s="64" customFormat="1" x14ac:dyDescent="0.15"/>
    <row r="2897" s="64" customFormat="1" x14ac:dyDescent="0.15"/>
    <row r="2898" s="64" customFormat="1" x14ac:dyDescent="0.15"/>
    <row r="2899" s="64" customFormat="1" x14ac:dyDescent="0.15"/>
    <row r="2900" s="64" customFormat="1" x14ac:dyDescent="0.15"/>
  </sheetData>
  <sheetProtection algorithmName="SHA-512" hashValue="LK51HF3bEDHrqyuawVwKHk2ToUEhLTNTNYCMsseKlM63dNhpB4w1+G2mirZwGPAODgPgDi/tIUW0C33kpqaQEg==" saltValue="oR3cwNMzPYzGAsaUxowGPg==" spinCount="100000" sheet="1" formatCells="0" insertRows="0" deleteRows="0" sort="0" autoFilter="0" pivotTables="0"/>
  <autoFilter ref="B14:O74" xr:uid="{FE0A80CC-28EB-4D9A-B69F-5A918E061F58}"/>
  <mergeCells count="20">
    <mergeCell ref="O13:O14"/>
    <mergeCell ref="B8:C8"/>
    <mergeCell ref="M8:N8"/>
    <mergeCell ref="B9:C9"/>
    <mergeCell ref="M9:N9"/>
    <mergeCell ref="J13:N13"/>
    <mergeCell ref="B13:B14"/>
    <mergeCell ref="C13:C14"/>
    <mergeCell ref="D13:D14"/>
    <mergeCell ref="E13:E14"/>
    <mergeCell ref="F13:F14"/>
    <mergeCell ref="G13:G14"/>
    <mergeCell ref="H13:H14"/>
    <mergeCell ref="I13:I14"/>
    <mergeCell ref="B3:O3"/>
    <mergeCell ref="M5:N5"/>
    <mergeCell ref="B6:C6"/>
    <mergeCell ref="M6:N6"/>
    <mergeCell ref="B7:C7"/>
    <mergeCell ref="M7:N7"/>
  </mergeCells>
  <phoneticPr fontId="4"/>
  <conditionalFormatting sqref="H15:H74">
    <cfRule type="expression" dxfId="4" priority="7" stopIfTrue="1">
      <formula>H15&gt;G15</formula>
    </cfRule>
  </conditionalFormatting>
  <conditionalFormatting sqref="O5:O9">
    <cfRule type="expression" priority="1" stopIfTrue="1">
      <formula>O5&lt;&gt;""</formula>
    </cfRule>
    <cfRule type="expression" dxfId="3" priority="2">
      <formula>O5=""</formula>
    </cfRule>
  </conditionalFormatting>
  <conditionalFormatting sqref="O11">
    <cfRule type="expression" priority="3" stopIfTrue="1">
      <formula>O11&lt;&gt;""</formula>
    </cfRule>
    <cfRule type="expression" dxfId="2" priority="4">
      <formula>O11=""</formula>
    </cfRule>
  </conditionalFormatting>
  <conditionalFormatting sqref="O15:O74">
    <cfRule type="expression" dxfId="1" priority="5" stopIfTrue="1">
      <formula>I15=""</formula>
    </cfRule>
    <cfRule type="expression" dxfId="0" priority="6">
      <formula>O15=""</formula>
    </cfRule>
  </conditionalFormatting>
  <dataValidations count="8">
    <dataValidation type="list" allowBlank="1" showInputMessage="1" showErrorMessage="1" sqref="C15:C74" xr:uid="{1A04889E-0D9E-43F9-B8E1-7FD78DCA9E9A}">
      <formula1>"国立,公立,私立"</formula1>
    </dataValidation>
    <dataValidation imeMode="off" allowBlank="1" showInputMessage="1" showErrorMessage="1" sqref="G15:G74 O8:O10" xr:uid="{ED363599-41ED-4C04-B255-3FF2D02191A9}"/>
    <dataValidation imeMode="on" allowBlank="1" showInputMessage="1" showErrorMessage="1" sqref="O11 E15:F74 O6:O7" xr:uid="{BE75E83A-5EDC-426F-8AEC-EDD812CF894E}"/>
    <dataValidation type="list" allowBlank="1" showInputMessage="1" showErrorMessage="1" sqref="O15:O74" xr:uid="{DE1A7E3B-EAFA-44F0-BB7B-27484B37257B}">
      <formula1>"確認済"</formula1>
    </dataValidation>
    <dataValidation type="list" allowBlank="1" showInputMessage="1" showErrorMessage="1" sqref="D15:D74" xr:uid="{FEF1D8E2-F3A2-4C40-B128-AC8ADF733DB7}">
      <formula1>"幼稚園,特別支援学校"</formula1>
    </dataValidation>
    <dataValidation type="whole" imeMode="off" operator="lessThanOrEqual" allowBlank="1" showInputMessage="1" showErrorMessage="1" errorTitle="入力エラー" error="100,000円よりも多い金額が入力されております。再度ご入力ください。" promptTitle="補助対象経費　100,000円［上限額］" prompt="100,000円より多い金額を入力しないこと。" sqref="H15:H74" xr:uid="{F5150549-7291-4F05-8A38-A6B1CB2EF8FC}">
      <formula1>100000</formula1>
    </dataValidation>
    <dataValidation allowBlank="1" showInputMessage="1" showErrorMessage="1" promptTitle="自動集計" prompt="入力不要" sqref="I15:I74" xr:uid="{AE797CD8-4863-47D0-80B6-C49291B1C63E}"/>
    <dataValidation type="list" allowBlank="1" showInputMessage="1" showErrorMessage="1" sqref="J15:N74" xr:uid="{CD496366-D980-404C-9465-B723B5BAE50B}">
      <formula1>"○,　,"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0" fitToHeight="0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D024AC-F888-4B8E-A719-1741A1B84A04}">
          <x14:formula1>
            <xm:f>Sheet1!$B$3:$B$49</xm:f>
          </x14:formula1>
          <xm:sqref>O5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4845-B7EB-4369-B394-D57584F2EBDD}">
  <dimension ref="B2:B49"/>
  <sheetViews>
    <sheetView topLeftCell="A37" zoomScaleNormal="100" workbookViewId="0">
      <selection activeCell="I34" sqref="I34"/>
    </sheetView>
  </sheetViews>
  <sheetFormatPr defaultRowHeight="18.75" x14ac:dyDescent="0.15"/>
  <cols>
    <col min="1" max="16384" width="9" style="80"/>
  </cols>
  <sheetData>
    <row r="2" spans="2:2" x14ac:dyDescent="0.15">
      <c r="B2" s="80" t="s">
        <v>43</v>
      </c>
    </row>
    <row r="3" spans="2:2" x14ac:dyDescent="0.15">
      <c r="B3" s="80" t="s">
        <v>44</v>
      </c>
    </row>
    <row r="4" spans="2:2" x14ac:dyDescent="0.15">
      <c r="B4" s="80" t="s">
        <v>45</v>
      </c>
    </row>
    <row r="5" spans="2:2" x14ac:dyDescent="0.15">
      <c r="B5" s="80" t="s">
        <v>46</v>
      </c>
    </row>
    <row r="6" spans="2:2" x14ac:dyDescent="0.15">
      <c r="B6" s="80" t="s">
        <v>47</v>
      </c>
    </row>
    <row r="7" spans="2:2" x14ac:dyDescent="0.15">
      <c r="B7" s="80" t="s">
        <v>48</v>
      </c>
    </row>
    <row r="8" spans="2:2" x14ac:dyDescent="0.15">
      <c r="B8" s="80" t="s">
        <v>49</v>
      </c>
    </row>
    <row r="9" spans="2:2" x14ac:dyDescent="0.15">
      <c r="B9" s="80" t="s">
        <v>50</v>
      </c>
    </row>
    <row r="10" spans="2:2" x14ac:dyDescent="0.15">
      <c r="B10" s="80" t="s">
        <v>51</v>
      </c>
    </row>
    <row r="11" spans="2:2" x14ac:dyDescent="0.15">
      <c r="B11" s="80" t="s">
        <v>52</v>
      </c>
    </row>
    <row r="12" spans="2:2" x14ac:dyDescent="0.15">
      <c r="B12" s="80" t="s">
        <v>53</v>
      </c>
    </row>
    <row r="13" spans="2:2" x14ac:dyDescent="0.15">
      <c r="B13" s="80" t="s">
        <v>54</v>
      </c>
    </row>
    <row r="14" spans="2:2" x14ac:dyDescent="0.15">
      <c r="B14" s="80" t="s">
        <v>55</v>
      </c>
    </row>
    <row r="15" spans="2:2" x14ac:dyDescent="0.15">
      <c r="B15" s="80" t="s">
        <v>56</v>
      </c>
    </row>
    <row r="16" spans="2:2" x14ac:dyDescent="0.15">
      <c r="B16" s="80" t="s">
        <v>57</v>
      </c>
    </row>
    <row r="17" spans="2:2" x14ac:dyDescent="0.15">
      <c r="B17" s="80" t="s">
        <v>58</v>
      </c>
    </row>
    <row r="18" spans="2:2" x14ac:dyDescent="0.15">
      <c r="B18" s="80" t="s">
        <v>59</v>
      </c>
    </row>
    <row r="19" spans="2:2" x14ac:dyDescent="0.15">
      <c r="B19" s="80" t="s">
        <v>60</v>
      </c>
    </row>
    <row r="20" spans="2:2" x14ac:dyDescent="0.15">
      <c r="B20" s="80" t="s">
        <v>61</v>
      </c>
    </row>
    <row r="21" spans="2:2" x14ac:dyDescent="0.15">
      <c r="B21" s="80" t="s">
        <v>62</v>
      </c>
    </row>
    <row r="22" spans="2:2" x14ac:dyDescent="0.15">
      <c r="B22" s="80" t="s">
        <v>63</v>
      </c>
    </row>
    <row r="23" spans="2:2" x14ac:dyDescent="0.15">
      <c r="B23" s="80" t="s">
        <v>64</v>
      </c>
    </row>
    <row r="24" spans="2:2" x14ac:dyDescent="0.15">
      <c r="B24" s="80" t="s">
        <v>65</v>
      </c>
    </row>
    <row r="25" spans="2:2" x14ac:dyDescent="0.15">
      <c r="B25" s="80" t="s">
        <v>66</v>
      </c>
    </row>
    <row r="26" spans="2:2" x14ac:dyDescent="0.15">
      <c r="B26" s="80" t="s">
        <v>67</v>
      </c>
    </row>
    <row r="27" spans="2:2" x14ac:dyDescent="0.15">
      <c r="B27" s="80" t="s">
        <v>68</v>
      </c>
    </row>
    <row r="28" spans="2:2" x14ac:dyDescent="0.15">
      <c r="B28" s="80" t="s">
        <v>69</v>
      </c>
    </row>
    <row r="29" spans="2:2" x14ac:dyDescent="0.15">
      <c r="B29" s="80" t="s">
        <v>70</v>
      </c>
    </row>
    <row r="30" spans="2:2" x14ac:dyDescent="0.15">
      <c r="B30" s="80" t="s">
        <v>71</v>
      </c>
    </row>
    <row r="31" spans="2:2" x14ac:dyDescent="0.15">
      <c r="B31" s="80" t="s">
        <v>72</v>
      </c>
    </row>
    <row r="32" spans="2:2" x14ac:dyDescent="0.15">
      <c r="B32" s="80" t="s">
        <v>73</v>
      </c>
    </row>
    <row r="33" spans="2:2" x14ac:dyDescent="0.15">
      <c r="B33" s="80" t="s">
        <v>74</v>
      </c>
    </row>
    <row r="34" spans="2:2" x14ac:dyDescent="0.15">
      <c r="B34" s="80" t="s">
        <v>75</v>
      </c>
    </row>
    <row r="35" spans="2:2" x14ac:dyDescent="0.15">
      <c r="B35" s="80" t="s">
        <v>76</v>
      </c>
    </row>
    <row r="36" spans="2:2" x14ac:dyDescent="0.15">
      <c r="B36" s="80" t="s">
        <v>77</v>
      </c>
    </row>
    <row r="37" spans="2:2" x14ac:dyDescent="0.15">
      <c r="B37" s="80" t="s">
        <v>78</v>
      </c>
    </row>
    <row r="38" spans="2:2" x14ac:dyDescent="0.15">
      <c r="B38" s="80" t="s">
        <v>79</v>
      </c>
    </row>
    <row r="39" spans="2:2" x14ac:dyDescent="0.15">
      <c r="B39" s="80" t="s">
        <v>80</v>
      </c>
    </row>
    <row r="40" spans="2:2" x14ac:dyDescent="0.15">
      <c r="B40" s="80" t="s">
        <v>81</v>
      </c>
    </row>
    <row r="41" spans="2:2" x14ac:dyDescent="0.15">
      <c r="B41" s="80" t="s">
        <v>82</v>
      </c>
    </row>
    <row r="42" spans="2:2" x14ac:dyDescent="0.15">
      <c r="B42" s="80" t="s">
        <v>83</v>
      </c>
    </row>
    <row r="43" spans="2:2" x14ac:dyDescent="0.15">
      <c r="B43" s="80" t="s">
        <v>84</v>
      </c>
    </row>
    <row r="44" spans="2:2" x14ac:dyDescent="0.15">
      <c r="B44" s="80" t="s">
        <v>85</v>
      </c>
    </row>
    <row r="45" spans="2:2" x14ac:dyDescent="0.15">
      <c r="B45" s="80" t="s">
        <v>86</v>
      </c>
    </row>
    <row r="46" spans="2:2" x14ac:dyDescent="0.15">
      <c r="B46" s="80" t="s">
        <v>87</v>
      </c>
    </row>
    <row r="47" spans="2:2" x14ac:dyDescent="0.15">
      <c r="B47" s="80" t="s">
        <v>88</v>
      </c>
    </row>
    <row r="48" spans="2:2" x14ac:dyDescent="0.15">
      <c r="B48" s="80" t="s">
        <v>89</v>
      </c>
    </row>
    <row r="49" spans="2:2" x14ac:dyDescent="0.15">
      <c r="B49" s="80" t="s">
        <v>90</v>
      </c>
    </row>
  </sheetData>
  <phoneticPr fontId="4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様式３ 附表（内訳）</vt:lpstr>
      <vt:lpstr>様式３ 附表（明細書）※当初</vt:lpstr>
      <vt:lpstr>様式３ 附表（明細書）※変更後</vt:lpstr>
      <vt:lpstr>Sheet1</vt:lpstr>
      <vt:lpstr>'様式３ 附表（内訳）'!Print_Area</vt:lpstr>
      <vt:lpstr>'様式３ 附表（明細書）※当初'!Print_Area</vt:lpstr>
      <vt:lpstr>'様式３ 附表（明細書）※変更後'!Print_Area</vt:lpstr>
      <vt:lpstr>'様式３ 附表（明細書）※当初'!Print_Titles</vt:lpstr>
      <vt:lpstr>'様式３ 附表（明細書）※変更後'!Print_Titles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雄貴</dc:creator>
  <cp:lastModifiedBy>角幸子</cp:lastModifiedBy>
  <cp:lastPrinted>2024-03-12T08:55:47Z</cp:lastPrinted>
  <dcterms:created xsi:type="dcterms:W3CDTF">2023-12-05T14:27:45Z</dcterms:created>
  <dcterms:modified xsi:type="dcterms:W3CDTF">2024-04-02T05:38:58Z</dcterms:modified>
</cp:coreProperties>
</file>